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99" s="1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99" s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AI99" s="1"/>
  <c r="Z3"/>
  <c r="Y3"/>
  <c r="AJ99"/>
  <c r="AM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9"/>
  <c r="AK99" i="30"/>
  <c r="AK99" i="29"/>
  <c r="AK99" i="26"/>
  <c r="AB73" i="61"/>
  <c r="AB69" i="63"/>
  <c r="AB69" i="61"/>
  <c r="AB65"/>
  <c r="AB57" i="63"/>
  <c r="AB53"/>
  <c r="AB53" i="61"/>
  <c r="AB45" i="63"/>
  <c r="AB41"/>
  <c r="AB33"/>
  <c r="AB29"/>
  <c r="AB29" i="61"/>
  <c r="AB25" i="63"/>
  <c r="AB25" i="61"/>
  <c r="AR99" i="27"/>
  <c r="BH101" i="38"/>
  <c r="BD101"/>
  <c r="AZ101"/>
  <c r="AV101"/>
  <c r="AR101"/>
  <c r="AB3" i="61"/>
  <c r="AB96" i="62"/>
  <c r="AB92"/>
  <c r="AB84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85" i="63"/>
  <c r="AB81"/>
  <c r="AB65"/>
  <c r="AB61"/>
  <c r="AB49"/>
  <c r="AB37"/>
  <c r="AB88" i="62"/>
  <c r="AB93" i="61"/>
  <c r="AB61"/>
  <c r="AB98"/>
  <c r="AB94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C99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C99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U95"/>
  <c r="F95"/>
  <c r="U94"/>
  <c r="U93"/>
  <c r="F93"/>
  <c r="U92"/>
  <c r="N92"/>
  <c r="U91"/>
  <c r="F91"/>
  <c r="U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F63"/>
  <c r="U62"/>
  <c r="N62"/>
  <c r="U61"/>
  <c r="N61"/>
  <c r="F61"/>
  <c r="U60"/>
  <c r="N60"/>
  <c r="U59"/>
  <c r="F59"/>
  <c r="U58"/>
  <c r="U57"/>
  <c r="N57"/>
  <c r="F57"/>
  <c r="U56"/>
  <c r="N56"/>
  <c r="U55"/>
  <c r="F55"/>
  <c r="U54"/>
  <c r="U53"/>
  <c r="N53"/>
  <c r="U52"/>
  <c r="N52"/>
  <c r="F52"/>
  <c r="U51"/>
  <c r="F51"/>
  <c r="U50"/>
  <c r="N50"/>
  <c r="U49"/>
  <c r="N49"/>
  <c r="F49"/>
  <c r="U48"/>
  <c r="N48"/>
  <c r="U47"/>
  <c r="F47"/>
  <c r="U46"/>
  <c r="U45"/>
  <c r="N45"/>
  <c r="F45"/>
  <c r="U44"/>
  <c r="N44"/>
  <c r="U43"/>
  <c r="F43"/>
  <c r="U42"/>
  <c r="U41"/>
  <c r="N41"/>
  <c r="F41"/>
  <c r="U40"/>
  <c r="N40"/>
  <c r="U39"/>
  <c r="F39"/>
  <c r="U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F30"/>
  <c r="U29"/>
  <c r="N29"/>
  <c r="F29"/>
  <c r="U28"/>
  <c r="U27"/>
  <c r="N27"/>
  <c r="F27"/>
  <c r="U26"/>
  <c r="U25"/>
  <c r="N25"/>
  <c r="F25"/>
  <c r="U24"/>
  <c r="N24"/>
  <c r="F24"/>
  <c r="U23"/>
  <c r="F23"/>
  <c r="U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U13"/>
  <c r="N13"/>
  <c r="F13"/>
  <c r="U12"/>
  <c r="N12"/>
  <c r="U11"/>
  <c r="F11"/>
  <c r="U10"/>
  <c r="U9"/>
  <c r="N9"/>
  <c r="F9"/>
  <c r="U8"/>
  <c r="N8"/>
  <c r="U7"/>
  <c r="F7"/>
  <c r="U6"/>
  <c r="N6"/>
  <c r="U5"/>
  <c r="N5"/>
  <c r="F5"/>
  <c r="U4"/>
  <c r="N4"/>
  <c r="U3"/>
  <c r="M99"/>
  <c r="L99"/>
  <c r="J99"/>
  <c r="I99"/>
  <c r="A1"/>
  <c r="T99" i="62"/>
  <c r="S99"/>
  <c r="R99"/>
  <c r="Q99"/>
  <c r="P99"/>
  <c r="U98"/>
  <c r="N98"/>
  <c r="U97"/>
  <c r="N97"/>
  <c r="F97"/>
  <c r="U96"/>
  <c r="N96"/>
  <c r="U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AD88"/>
  <c r="U88"/>
  <c r="N88"/>
  <c r="U87"/>
  <c r="F87"/>
  <c r="U86"/>
  <c r="N86"/>
  <c r="AD85"/>
  <c r="U85"/>
  <c r="N85"/>
  <c r="F85"/>
  <c r="U84"/>
  <c r="F84"/>
  <c r="U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F71"/>
  <c r="U70"/>
  <c r="N70"/>
  <c r="AD69"/>
  <c r="U69"/>
  <c r="N69"/>
  <c r="F69"/>
  <c r="U68"/>
  <c r="F68"/>
  <c r="U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F55"/>
  <c r="U54"/>
  <c r="N54"/>
  <c r="F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U40"/>
  <c r="U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F31"/>
  <c r="U30"/>
  <c r="F30"/>
  <c r="U29"/>
  <c r="N29"/>
  <c r="F29"/>
  <c r="U28"/>
  <c r="N28"/>
  <c r="U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F77"/>
  <c r="U76"/>
  <c r="N76"/>
  <c r="U75"/>
  <c r="N75"/>
  <c r="F75"/>
  <c r="U74"/>
  <c r="F74"/>
  <c r="U73"/>
  <c r="N73"/>
  <c r="F73"/>
  <c r="U72"/>
  <c r="U71"/>
  <c r="N71"/>
  <c r="F71"/>
  <c r="U70"/>
  <c r="U69"/>
  <c r="F69"/>
  <c r="U68"/>
  <c r="U67"/>
  <c r="N67"/>
  <c r="F67"/>
  <c r="U66"/>
  <c r="U65"/>
  <c r="N65"/>
  <c r="F65"/>
  <c r="U64"/>
  <c r="F64"/>
  <c r="U63"/>
  <c r="N63"/>
  <c r="F63"/>
  <c r="U62"/>
  <c r="U61"/>
  <c r="F61"/>
  <c r="U60"/>
  <c r="U59"/>
  <c r="N59"/>
  <c r="F59"/>
  <c r="U58"/>
  <c r="U57"/>
  <c r="N57"/>
  <c r="F57"/>
  <c r="U56"/>
  <c r="U55"/>
  <c r="N55"/>
  <c r="F55"/>
  <c r="U54"/>
  <c r="F54"/>
  <c r="U53"/>
  <c r="F53"/>
  <c r="U52"/>
  <c r="F52"/>
  <c r="U51"/>
  <c r="N51"/>
  <c r="F51"/>
  <c r="U50"/>
  <c r="U49"/>
  <c r="N49"/>
  <c r="F49"/>
  <c r="U48"/>
  <c r="U47"/>
  <c r="N47"/>
  <c r="F47"/>
  <c r="U46"/>
  <c r="U45"/>
  <c r="F45"/>
  <c r="U44"/>
  <c r="U43"/>
  <c r="N43"/>
  <c r="F43"/>
  <c r="U42"/>
  <c r="F42"/>
  <c r="U41"/>
  <c r="N41"/>
  <c r="F41"/>
  <c r="U40"/>
  <c r="U39"/>
  <c r="N39"/>
  <c r="F39"/>
  <c r="U38"/>
  <c r="U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4" l="1"/>
  <c r="C99" i="56"/>
  <c r="F20" i="61"/>
  <c r="F20" i="62"/>
  <c r="F39"/>
  <c r="N98" i="63"/>
  <c r="F65"/>
  <c r="F53"/>
  <c r="C99"/>
  <c r="F8"/>
  <c r="B99"/>
  <c r="F89" i="62"/>
  <c r="F41"/>
  <c r="B99" i="61"/>
  <c r="F27" i="56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O54" s="1"/>
  <c r="N58"/>
  <c r="N62"/>
  <c r="O62" s="1"/>
  <c r="N66"/>
  <c r="N70"/>
  <c r="O70" s="1"/>
  <c r="N74"/>
  <c r="N78"/>
  <c r="N9"/>
  <c r="N13"/>
  <c r="N25"/>
  <c r="N29"/>
  <c r="N4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O55" s="1"/>
  <c r="N56"/>
  <c r="O56" s="1"/>
  <c r="N59"/>
  <c r="N60"/>
  <c r="N63"/>
  <c r="O63" s="1"/>
  <c r="N64"/>
  <c r="O64" s="1"/>
  <c r="N67"/>
  <c r="N68"/>
  <c r="N71"/>
  <c r="O71" s="1"/>
  <c r="N72"/>
  <c r="O72" s="1"/>
  <c r="N75"/>
  <c r="N76"/>
  <c r="N79"/>
  <c r="O79" s="1"/>
  <c r="N80"/>
  <c r="N83"/>
  <c r="N84"/>
  <c r="N87"/>
  <c r="O87" s="1"/>
  <c r="N88"/>
  <c r="O88" s="1"/>
  <c r="N91"/>
  <c r="N92"/>
  <c r="N95"/>
  <c r="O95" s="1"/>
  <c r="N96"/>
  <c r="O96" s="1"/>
  <c r="I99"/>
  <c r="N81"/>
  <c r="N82"/>
  <c r="O82" s="1"/>
  <c r="N85"/>
  <c r="N86"/>
  <c r="O86" s="1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9"/>
  <c r="V40"/>
  <c r="V59"/>
  <c r="V16"/>
  <c r="O16"/>
  <c r="V24"/>
  <c r="V31"/>
  <c r="O98"/>
  <c r="V10" i="56"/>
  <c r="O10"/>
  <c r="V24"/>
  <c r="V35"/>
  <c r="V40"/>
  <c r="O51"/>
  <c r="V9" i="58"/>
  <c r="N8" i="55"/>
  <c r="F9"/>
  <c r="I99"/>
  <c r="M99"/>
  <c r="N12"/>
  <c r="F13"/>
  <c r="V22"/>
  <c r="G26"/>
  <c r="N28"/>
  <c r="O28" s="1"/>
  <c r="F29"/>
  <c r="V38"/>
  <c r="N44"/>
  <c r="O44" s="1"/>
  <c r="F45"/>
  <c r="V54"/>
  <c r="G58"/>
  <c r="N60"/>
  <c r="O60" s="1"/>
  <c r="F61"/>
  <c r="O64"/>
  <c r="O72"/>
  <c r="O80"/>
  <c r="O92"/>
  <c r="O13" i="56"/>
  <c r="O29"/>
  <c r="O73"/>
  <c r="V62" i="55"/>
  <c r="V66"/>
  <c r="O66"/>
  <c r="V74"/>
  <c r="O74"/>
  <c r="V82"/>
  <c r="V22" i="56"/>
  <c r="V31"/>
  <c r="V36"/>
  <c r="V38"/>
  <c r="V47"/>
  <c r="V52"/>
  <c r="V54"/>
  <c r="V59"/>
  <c r="V62"/>
  <c r="V70"/>
  <c r="V75"/>
  <c r="V78"/>
  <c r="O78"/>
  <c r="V86"/>
  <c r="V94"/>
  <c r="O4" i="57"/>
  <c r="V68"/>
  <c r="V12" i="55"/>
  <c r="O17"/>
  <c r="V17"/>
  <c r="V28"/>
  <c r="V44"/>
  <c r="V60"/>
  <c r="V90"/>
  <c r="V95"/>
  <c r="V18" i="56"/>
  <c r="O18"/>
  <c r="V32"/>
  <c r="V43"/>
  <c r="V48"/>
  <c r="V50"/>
  <c r="O50"/>
  <c r="B99" i="55"/>
  <c r="F3"/>
  <c r="K99"/>
  <c r="O3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53"/>
  <c r="O61"/>
  <c r="O69"/>
  <c r="O77"/>
  <c r="V70" i="55"/>
  <c r="V78"/>
  <c r="O78"/>
  <c r="V86"/>
  <c r="O7" i="56"/>
  <c r="V28"/>
  <c r="V30"/>
  <c r="O30"/>
  <c r="V44"/>
  <c r="V46"/>
  <c r="O46"/>
  <c r="V58"/>
  <c r="O58"/>
  <c r="V74"/>
  <c r="O74"/>
  <c r="V90"/>
  <c r="V95"/>
  <c r="V98"/>
  <c r="J99" i="55"/>
  <c r="G6"/>
  <c r="O7"/>
  <c r="N24"/>
  <c r="O24" s="1"/>
  <c r="N40"/>
  <c r="O40" s="1"/>
  <c r="N56"/>
  <c r="O56" s="1"/>
  <c r="O96"/>
  <c r="V57" i="58"/>
  <c r="V63" i="55"/>
  <c r="G3" i="56"/>
  <c r="V56"/>
  <c r="V60"/>
  <c r="V64"/>
  <c r="V68"/>
  <c r="B99" i="57"/>
  <c r="F3"/>
  <c r="K99"/>
  <c r="V21"/>
  <c r="N82"/>
  <c r="F83"/>
  <c r="F97"/>
  <c r="C99" i="58"/>
  <c r="I99"/>
  <c r="M99"/>
  <c r="N4"/>
  <c r="F5"/>
  <c r="N12"/>
  <c r="F13"/>
  <c r="N20"/>
  <c r="F21"/>
  <c r="V34"/>
  <c r="V37"/>
  <c r="V66"/>
  <c r="V69"/>
  <c r="V85"/>
  <c r="V64" i="55"/>
  <c r="V68"/>
  <c r="V72"/>
  <c r="V76"/>
  <c r="V80"/>
  <c r="V84"/>
  <c r="V88"/>
  <c r="V92"/>
  <c r="V96"/>
  <c r="F3" i="56"/>
  <c r="F99" s="1"/>
  <c r="V5"/>
  <c r="V13"/>
  <c r="V21"/>
  <c r="V25"/>
  <c r="V29"/>
  <c r="V33"/>
  <c r="V45"/>
  <c r="V53"/>
  <c r="V57"/>
  <c r="V61"/>
  <c r="V65"/>
  <c r="V69"/>
  <c r="V73"/>
  <c r="V77"/>
  <c r="V81"/>
  <c r="V89"/>
  <c r="V93"/>
  <c r="V97"/>
  <c r="N3" i="57"/>
  <c r="V30" i="58"/>
  <c r="O30"/>
  <c r="V94"/>
  <c r="V97"/>
  <c r="N3" i="56"/>
  <c r="N90" i="57"/>
  <c r="F91"/>
  <c r="K99" i="58"/>
  <c r="U99"/>
  <c r="F9"/>
  <c r="F17"/>
  <c r="V26"/>
  <c r="V42"/>
  <c r="V45"/>
  <c r="V58"/>
  <c r="V77"/>
  <c r="V90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G75"/>
  <c r="G59"/>
  <c r="V59" s="1"/>
  <c r="G11"/>
  <c r="V11" s="1"/>
  <c r="O63" i="55"/>
  <c r="O39"/>
  <c r="V39" i="56"/>
  <c r="V23"/>
  <c r="V27"/>
  <c r="V11"/>
  <c r="V15"/>
  <c r="V19"/>
  <c r="V27" i="55"/>
  <c r="O91"/>
  <c r="O83"/>
  <c r="O75"/>
  <c r="O67"/>
  <c r="O43"/>
  <c r="O51"/>
  <c r="O91" i="56"/>
  <c r="O83"/>
  <c r="O75"/>
  <c r="O67"/>
  <c r="O59"/>
  <c r="O22" i="58"/>
  <c r="G13" i="57"/>
  <c r="O13" s="1"/>
  <c r="G29"/>
  <c r="V29" s="1"/>
  <c r="G45"/>
  <c r="O45" s="1"/>
  <c r="G77"/>
  <c r="V77" s="1"/>
  <c r="O80" i="56"/>
  <c r="O89"/>
  <c r="O81"/>
  <c r="O92"/>
  <c r="O84"/>
  <c r="O76"/>
  <c r="O68"/>
  <c r="O60"/>
  <c r="O52"/>
  <c r="O36"/>
  <c r="O9"/>
  <c r="O57"/>
  <c r="O38"/>
  <c r="O59" i="58"/>
  <c r="O74"/>
  <c r="O66"/>
  <c r="O42"/>
  <c r="O26"/>
  <c r="O93"/>
  <c r="O77"/>
  <c r="O61"/>
  <c r="O53"/>
  <c r="O45"/>
  <c r="O29"/>
  <c r="O48" i="57"/>
  <c r="O64"/>
  <c r="O97" i="58"/>
  <c r="O81"/>
  <c r="O65"/>
  <c r="O25"/>
  <c r="O17"/>
  <c r="O66" i="56"/>
  <c r="O42"/>
  <c r="O14"/>
  <c r="O9" i="58"/>
  <c r="O11" i="57"/>
  <c r="O40"/>
  <c r="O41" i="56"/>
  <c r="O71" i="55"/>
  <c r="O37" i="58"/>
  <c r="O21"/>
  <c r="O97" i="56"/>
  <c r="V41"/>
  <c r="O85"/>
  <c r="V49"/>
  <c r="V37"/>
  <c r="V17"/>
  <c r="O38" i="55"/>
  <c r="O94"/>
  <c r="G42"/>
  <c r="G10"/>
  <c r="V10" s="1"/>
  <c r="O26" i="56"/>
  <c r="V14"/>
  <c r="G12"/>
  <c r="V12" s="1"/>
  <c r="G8"/>
  <c r="V8" s="1"/>
  <c r="O6"/>
  <c r="O4"/>
  <c r="E99"/>
  <c r="G4"/>
  <c r="V4" s="1"/>
  <c r="V66"/>
  <c r="V42"/>
  <c r="O34"/>
  <c r="O25"/>
  <c r="O59" i="55"/>
  <c r="O35"/>
  <c r="O32"/>
  <c r="G30"/>
  <c r="O12"/>
  <c r="E99"/>
  <c r="O95"/>
  <c r="O87"/>
  <c r="V71"/>
  <c r="O62"/>
  <c r="D99"/>
  <c r="O4"/>
  <c r="O41" i="58"/>
  <c r="V25"/>
  <c r="V21"/>
  <c r="V5"/>
  <c r="V65"/>
  <c r="G25" i="57"/>
  <c r="V25" s="1"/>
  <c r="O44"/>
  <c r="G91" i="58"/>
  <c r="G43"/>
  <c r="G27"/>
  <c r="E99"/>
  <c r="D99"/>
  <c r="V17"/>
  <c r="F99"/>
  <c r="G93" i="57"/>
  <c r="V93" s="1"/>
  <c r="G86"/>
  <c r="O86" s="1"/>
  <c r="G85"/>
  <c r="V85" s="1"/>
  <c r="G69"/>
  <c r="O69" s="1"/>
  <c r="G61"/>
  <c r="V61" s="1"/>
  <c r="G54"/>
  <c r="V54" s="1"/>
  <c r="G53"/>
  <c r="O53" s="1"/>
  <c r="G37"/>
  <c r="G9"/>
  <c r="V9" s="1"/>
  <c r="G5"/>
  <c r="V5" s="1"/>
  <c r="O56"/>
  <c r="O24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29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V75" i="58" l="1"/>
  <c r="O75"/>
  <c r="O48"/>
  <c r="V13" i="57"/>
  <c r="O25"/>
  <c r="V69"/>
  <c r="O8" i="56"/>
  <c r="G99"/>
  <c r="V99" s="1"/>
  <c r="O16"/>
  <c r="O12"/>
  <c r="V30" i="55"/>
  <c r="O30"/>
  <c r="O53"/>
  <c r="O9" i="57"/>
  <c r="O93"/>
  <c r="V86"/>
  <c r="O85"/>
  <c r="O54"/>
  <c r="O91" i="58"/>
  <c r="V91"/>
  <c r="O88"/>
  <c r="O51"/>
  <c r="O43"/>
  <c r="V43"/>
  <c r="V27"/>
  <c r="O27"/>
  <c r="O80"/>
  <c r="O56"/>
  <c r="O52"/>
  <c r="O39"/>
  <c r="V53" i="57"/>
  <c r="O37"/>
  <c r="V37"/>
  <c r="O5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CN95" s="1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CM79" s="1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CU22" s="1"/>
  <c r="BJ22"/>
  <c r="BI22"/>
  <c r="BE22"/>
  <c r="BD22"/>
  <c r="CN22" s="1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BX19" s="1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CU17" s="1"/>
  <c r="BJ17"/>
  <c r="BI17"/>
  <c r="BE17"/>
  <c r="BD17"/>
  <c r="CN17" s="1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BX10" s="1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16" i="54" l="1"/>
  <c r="CA19"/>
  <c r="BY37"/>
  <c r="DA37"/>
  <c r="CZ46"/>
  <c r="CA51"/>
  <c r="CA59"/>
  <c r="DC59"/>
  <c r="BY85"/>
  <c r="DA85"/>
  <c r="BY8"/>
  <c r="BY12"/>
  <c r="DB19"/>
  <c r="BY28"/>
  <c r="DC34"/>
  <c r="CG47"/>
  <c r="CN47"/>
  <c r="CM7"/>
  <c r="DA7"/>
  <c r="CN10"/>
  <c r="CU10"/>
  <c r="CH37"/>
  <c r="CU46"/>
  <c r="CN50"/>
  <c r="CT51"/>
  <c r="CN58"/>
  <c r="CU58"/>
  <c r="BY91"/>
  <c r="CT91"/>
  <c r="CO93"/>
  <c r="DA95"/>
  <c r="CA16"/>
  <c r="CT46"/>
  <c r="DA46"/>
  <c r="DA58"/>
  <c r="BY66"/>
  <c r="BY86"/>
  <c r="BT96"/>
  <c r="DB95"/>
  <c r="DB87"/>
  <c r="DB83"/>
  <c r="DB75"/>
  <c r="DB67"/>
  <c r="DB63"/>
  <c r="DB42"/>
  <c r="DB37"/>
  <c r="DB33"/>
  <c r="DB29"/>
  <c r="BR99"/>
  <c r="DB3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BM84"/>
  <c r="BM67"/>
  <c r="BM62"/>
  <c r="BM56"/>
  <c r="BM42"/>
  <c r="BM40"/>
  <c r="BM16"/>
  <c r="BM4"/>
  <c r="CO5"/>
  <c r="BF96"/>
  <c r="DH96" s="1"/>
  <c r="D96" i="40" s="1"/>
  <c r="BF56" i="54"/>
  <c r="BF51"/>
  <c r="DH51" s="1"/>
  <c r="D51" i="40" s="1"/>
  <c r="BF46" i="54"/>
  <c r="BF42"/>
  <c r="DH42" s="1"/>
  <c r="D42" i="40" s="1"/>
  <c r="BF32" i="54"/>
  <c r="BF28"/>
  <c r="BF24"/>
  <c r="BF16"/>
  <c r="BF14"/>
  <c r="DH14" s="1"/>
  <c r="D14" i="40" s="1"/>
  <c r="DI96" i="54"/>
  <c r="E96" i="40" s="1"/>
  <c r="CG10" i="54"/>
  <c r="AY96"/>
  <c r="AY93"/>
  <c r="AY70"/>
  <c r="AY67"/>
  <c r="AY65"/>
  <c r="AY51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DG8" s="1"/>
  <c r="C8" i="40" s="1"/>
  <c r="AY9" i="54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J79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74" i="54" l="1"/>
  <c r="DD97"/>
  <c r="DD81"/>
  <c r="CI68"/>
  <c r="CB41"/>
  <c r="CB25"/>
  <c r="AE101" i="52"/>
  <c r="DD77" i="54"/>
  <c r="DD30"/>
  <c r="DD87"/>
  <c r="DD71"/>
  <c r="DD55"/>
  <c r="DD13"/>
  <c r="CW46"/>
  <c r="CW16"/>
  <c r="CW78"/>
  <c r="CW10"/>
  <c r="CP44"/>
  <c r="D6" i="40"/>
  <c r="DK6" i="54"/>
  <c r="CP35"/>
  <c r="CP10"/>
  <c r="CI34"/>
  <c r="CI17"/>
  <c r="CI6"/>
  <c r="CI37"/>
  <c r="DK5"/>
  <c r="CB61"/>
  <c r="CB30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V6" i="61" l="1"/>
  <c r="Q15" i="44"/>
  <c r="T11" i="52"/>
  <c r="M11" i="26" s="1"/>
  <c r="AC11" s="1"/>
  <c r="AD11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T12" i="52" l="1"/>
  <c r="M12" i="26" s="1"/>
  <c r="AC12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G17"/>
  <c r="V17" s="1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O20" i="61"/>
  <c r="Q27" i="44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O19" l="1"/>
  <c r="J24" i="44"/>
  <c r="G25"/>
  <c r="J25" s="1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G26" i="44" l="1"/>
  <c r="H26"/>
  <c r="M26" i="53"/>
  <c r="V26" s="1"/>
  <c r="L26"/>
  <c r="U26" s="1"/>
  <c r="K26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Q30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V23" i="61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T36" i="52"/>
  <c r="M36" i="26" s="1"/>
  <c r="AC36" s="1"/>
  <c r="AD36" s="1"/>
  <c r="O36" i="52"/>
  <c r="Q36" s="1"/>
  <c r="G37" i="44"/>
  <c r="K37" i="53"/>
  <c r="T37" s="1"/>
  <c r="O37"/>
  <c r="J37"/>
  <c r="S37" s="1"/>
  <c r="N37"/>
  <c r="W37" s="1"/>
  <c r="N37" i="29" s="1"/>
  <c r="AC37" s="1"/>
  <c r="AD37" s="1"/>
  <c r="M37" i="53"/>
  <c r="V37" s="1"/>
  <c r="L37"/>
  <c r="U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4"/>
  <c r="AC37" s="1"/>
  <c r="AD37" s="1"/>
  <c r="N37" i="28"/>
  <c r="AC37" s="1"/>
  <c r="AD37" s="1"/>
  <c r="N37" i="26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H41" i="44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C46" s="1"/>
  <c r="AD46" s="1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Q50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H49"/>
  <c r="J49" s="1"/>
  <c r="G49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/>
  <c r="W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N52" i="24"/>
  <c r="AC52" s="1"/>
  <c r="AD52" s="1"/>
  <c r="AF55" i="44"/>
  <c r="N52" i="27"/>
  <c r="AC52" s="1"/>
  <c r="AD52" s="1"/>
  <c r="N52" i="28"/>
  <c r="AC52" s="1"/>
  <c r="AD52" s="1"/>
  <c r="N52" i="29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K57" i="53" l="1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AC57" s="1"/>
  <c r="AD57" s="1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J59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J63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J64" i="44"/>
  <c r="Q68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O66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AQ66" i="14"/>
  <c r="E66" i="63" s="1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J70" s="1"/>
  <c r="M71"/>
  <c r="V66" i="61"/>
  <c r="O66"/>
  <c r="O66" i="62"/>
  <c r="V66"/>
  <c r="O65" i="63"/>
  <c r="V65"/>
  <c r="V66"/>
  <c r="O66"/>
  <c r="T68" i="14"/>
  <c r="V68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AO68" i="14"/>
  <c r="E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O68" i="62" l="1"/>
  <c r="J71" i="44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C73" s="1"/>
  <c r="AD73" s="1"/>
  <c r="N73" i="27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Q77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AM78" i="14"/>
  <c r="E78" i="61" s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G78" i="61"/>
  <c r="V78" s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V77"/>
  <c r="O77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O78" i="61"/>
  <c r="H83" i="44"/>
  <c r="J82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N83" i="27" s="1"/>
  <c r="AC83" s="1"/>
  <c r="AD83" s="1"/>
  <c r="T82" i="52"/>
  <c r="M82" i="26" s="1"/>
  <c r="AC82" s="1"/>
  <c r="AD82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W82" i="14"/>
  <c r="J84" i="4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T88" i="52"/>
  <c r="M88" i="26" s="1"/>
  <c r="AC88" s="1"/>
  <c r="AD88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Q95"/>
  <c r="T91" i="52"/>
  <c r="M91" i="26" s="1"/>
  <c r="AC91" s="1"/>
  <c r="AD91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V91" s="1"/>
  <c r="J95" i="44"/>
  <c r="G96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N96" i="29" s="1"/>
  <c r="AC96" s="1"/>
  <c r="AD96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J98" s="1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K99" i="38" l="1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<sst xmlns="http://schemas.openxmlformats.org/spreadsheetml/2006/main" count="7843" uniqueCount="488">
  <si>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</si>
  <si>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</si>
  <si>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</si>
  <si>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</si>
  <si>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</si>
  <si>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</si>
  <si>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</si>
  <si>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</si>
  <si>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</si>
  <si>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</si>
  <si>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</si>
  <si>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</si>
  <si>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</si>
  <si>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</si>
  <si>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</si>
  <si>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</si>
  <si>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</si>
  <si>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</si>
  <si>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</si>
  <si>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</si>
  <si>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</si>
  <si>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</si>
  <si>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</si>
  <si>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</si>
  <si>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</si>
  <si>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</si>
  <si>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</si>
  <si>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</si>
  <si>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</si>
  <si>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</si>
  <si>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</si>
  <si>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</si>
  <si>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</si>
  <si>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</si>
  <si>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</si>
  <si>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</si>
  <si>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</si>
  <si>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</si>
  <si>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</si>
  <si>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</si>
  <si>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</si>
  <si>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</si>
  <si>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</si>
  <si>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</si>
  <si>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</si>
  <si>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</si>
  <si>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</si>
  <si>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</si>
  <si>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</si>
  <si>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</si>
  <si>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</si>
  <si>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</si>
  <si>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</si>
  <si>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</si>
  <si>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</si>
  <si>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</si>
  <si>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</si>
  <si>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</si>
  <si>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</si>
  <si>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</si>
  <si>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</si>
  <si>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</si>
  <si>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</si>
  <si>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</si>
  <si>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</si>
  <si>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</si>
  <si>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</si>
  <si>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</si>
  <si>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</si>
  <si>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</si>
  <si>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</si>
  <si>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</si>
  <si>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</si>
  <si>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</si>
  <si>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</si>
  <si>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</si>
  <si>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</si>
  <si>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</si>
  <si>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</si>
  <si>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</si>
  <si>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</si>
  <si>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</si>
  <si>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</si>
  <si>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</si>
  <si>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</si>
  <si>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</si>
  <si>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</si>
  <si>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</si>
  <si>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</si>
  <si>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</si>
  <si>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</si>
  <si>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</si>
  <si>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</si>
  <si>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</si>
  <si>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</si>
  <si>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</si>
  <si>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</si>
  <si>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</si>
  <si>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</si>
  <si>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</si>
  <si>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</si>
  <si>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</si>
  <si>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</si>
  <si>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</si>
  <si>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</si>
  <si>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</si>
  <si>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</si>
  <si>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</si>
  <si>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</si>
  <si>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</si>
  <si>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</si>
  <si>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</si>
  <si>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</si>
  <si>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</si>
  <si>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</si>
  <si>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</si>
  <si>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</si>
  <si>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</si>
  <si>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</si>
  <si>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</si>
  <si>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</si>
  <si>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</si>
  <si>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</si>
  <si>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</si>
  <si>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</si>
  <si>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</si>
  <si>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</si>
  <si>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</si>
  <si>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</si>
  <si>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</si>
  <si>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</si>
  <si>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</si>
  <si>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</si>
  <si>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</si>
  <si>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</si>
  <si>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</si>
  <si>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</si>
  <si>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</si>
  <si>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</si>
  <si>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</si>
  <si>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</si>
  <si>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</si>
  <si>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</si>
  <si>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</si>
  <si>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</si>
  <si>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</si>
  <si>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</si>
  <si>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</si>
  <si>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</si>
  <si>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</si>
  <si>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</si>
  <si>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</si>
  <si>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</si>
  <si>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</si>
  <si>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</si>
  <si>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</si>
  <si>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</si>
  <si>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</si>
  <si>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</si>
  <si>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</si>
  <si>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</si>
  <si>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</si>
  <si>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</si>
  <si>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</si>
  <si>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</si>
  <si>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</si>
  <si>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</si>
  <si>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</si>
  <si>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</si>
  <si>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</si>
  <si>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</si>
  <si>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</si>
  <si>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</si>
  <si>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</si>
  <si>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</si>
  <si>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</si>
  <si>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</si>
  <si>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</si>
  <si>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</si>
  <si>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</si>
  <si>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</si>
  <si>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</si>
  <si>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</si>
  <si>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</si>
  <si>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</si>
  <si>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</si>
  <si>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</si>
  <si>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</si>
  <si>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</si>
  <si>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</si>
  <si>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</si>
  <si>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</si>
  <si>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</si>
  <si>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</si>
  <si>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</si>
  <si>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</si>
  <si>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</si>
  <si>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</si>
  <si>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</si>
  <si>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</si>
  <si>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</si>
  <si>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</si>
  <si>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</si>
  <si>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</si>
  <si>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</si>
  <si>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</si>
  <si>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</si>
  <si>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</si>
  <si>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</si>
  <si>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</si>
  <si>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</si>
  <si>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</si>
  <si>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</si>
  <si>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</si>
  <si>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</si>
  <si>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</si>
  <si>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</si>
  <si>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</si>
  <si>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</si>
  <si>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</si>
  <si>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</si>
  <si>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</si>
  <si>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</si>
  <si>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</si>
  <si>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</si>
  <si>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</si>
  <si>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</si>
  <si>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</si>
  <si>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</si>
  <si>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</si>
  <si>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</si>
  <si>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</si>
  <si>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</si>
  <si>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</si>
  <si>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</si>
  <si>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</si>
  <si>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</si>
  <si>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</si>
  <si>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</si>
  <si>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</si>
  <si>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</si>
  <si>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</si>
  <si>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</si>
  <si>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</si>
  <si>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</si>
  <si>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</si>
  <si>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</si>
  <si>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</si>
  <si>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</si>
  <si>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</si>
  <si>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</si>
  <si>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</si>
  <si>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</si>
  <si>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</si>
  <si>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</si>
  <si>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</si>
  <si>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</si>
  <si>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</si>
  <si>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</si>
  <si>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</si>
  <si>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</si>
  <si>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</si>
  <si>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</si>
  <si>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</si>
  <si>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</si>
  <si>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</si>
  <si>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</si>
  <si>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</si>
  <si>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</si>
  <si>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</si>
  <si>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</si>
  <si>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</si>
  <si>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</si>
  <si>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</si>
  <si>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</si>
  <si>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</si>
  <si>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</si>
  <si>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</si>
  <si>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</si>
  <si>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</si>
  <si>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</si>
  <si>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</si>
  <si>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</si>
  <si>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</si>
  <si>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</si>
  <si>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</si>
  <si>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</si>
  <si>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</si>
  <si>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</si>
  <si>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</si>
  <si>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</si>
  <si>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</si>
  <si>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</si>
  <si>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</si>
  <si>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</si>
  <si>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</si>
  <si>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</si>
  <si>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</si>
  <si>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</si>
  <si>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</si>
  <si>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</si>
  <si>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</si>
  <si>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</si>
  <si>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</si>
  <si>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</si>
  <si>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</si>
  <si>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</si>
  <si>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</si>
  <si>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</si>
  <si>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</si>
  <si>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</si>
  <si>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</si>
  <si>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</si>
  <si>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</si>
  <si>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</si>
  <si>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</si>
  <si>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</si>
  <si>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</si>
  <si>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</si>
  <si>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</si>
  <si>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</si>
  <si>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</si>
  <si>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</si>
  <si>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</si>
  <si>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</si>
  <si>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</si>
  <si>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</si>
  <si>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</si>
  <si>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</si>
  <si>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</si>
  <si>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</si>
  <si>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</si>
  <si>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</si>
  <si>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</si>
  <si>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</si>
  <si>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</si>
  <si>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</si>
  <si>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</si>
  <si>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</si>
  <si>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</si>
  <si>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</si>
  <si>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</si>
  <si>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</si>
  <si>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</si>
  <si>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</si>
  <si>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</si>
  <si>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</si>
  <si>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</si>
  <si>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</si>
  <si>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</si>
  <si>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</si>
  <si>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</si>
  <si>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</si>
  <si>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</si>
  <si>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</si>
  <si>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</si>
  <si>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</si>
  <si>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</si>
  <si>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</si>
  <si>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</si>
  <si>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</si>
  <si>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</si>
  <si>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</si>
  <si>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</si>
  <si>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</si>
  <si>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</si>
  <si>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</si>
  <si>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</si>
  <si>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</si>
  <si>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</si>
  <si>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</si>
  <si>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</si>
  <si>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</si>
  <si>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</si>
  <si>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</si>
  <si>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</si>
  <si>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</si>
  <si>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</si>
  <si>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</si>
  <si>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</si>
  <si>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</si>
  <si>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</si>
  <si>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</si>
  <si>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</si>
  <si>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</si>
  <si>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</si>
  <si>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</si>
  <si>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</si>
  <si>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</si>
  <si>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</si>
  <si>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</si>
  <si>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</si>
  <si>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</si>
  <si>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</si>
  <si>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</si>
  <si>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</si>
  <si>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</si>
  <si>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</si>
  <si>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</si>
  <si>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</si>
  <si>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</si>
  <si>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</si>
  <si>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</si>
  <si>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</si>
  <si>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</si>
  <si>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</si>
  <si>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</si>
  <si>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</si>
  <si>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</si>
  <si>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</si>
  <si>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</si>
  <si>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</si>
  <si>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</si>
  <si>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</si>
  <si>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</si>
  <si>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</si>
  <si>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</si>
  <si>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</si>
  <si>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</si>
  <si>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</si>
  <si>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</si>
  <si>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</si>
  <si>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</si>
  <si>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57IS2022/01/09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</si>
  <si>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</si>
  <si>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</si>
  <si>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</si>
  <si>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</si>
  <si>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</si>
  <si>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</si>
  <si>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</si>
  <si>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</si>
  <si>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BRBCL(ER-20)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</si>
  <si>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</si>
  <si>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</si>
  <si>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</si>
  <si>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</si>
  <si>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</si>
  <si>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</si>
  <si>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</si>
  <si>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</si>
  <si>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DADRIT(NR-80)</t>
  </si>
  <si>
    <t>DADRT2(NR-80)</t>
  </si>
  <si>
    <t>DHAULIGNGA(NR-80)</t>
  </si>
  <si>
    <t>DULHASTI(NR-80)</t>
  </si>
  <si>
    <t>FSTPP I &amp; II(ER-20)</t>
  </si>
  <si>
    <t>JHAJJAR(NR-80)</t>
  </si>
  <si>
    <t>KHSTPP-II(ER-20)</t>
  </si>
  <si>
    <t>KOTESHWR(NR-80)</t>
  </si>
  <si>
    <t>NAPP(NR-80)</t>
  </si>
  <si>
    <t>NJPC(NR-80)</t>
  </si>
  <si>
    <t>PARBATI3(NR-80)</t>
  </si>
  <si>
    <t>RAPPB(NR-80)</t>
  </si>
  <si>
    <t>RAPPC(NR-80)</t>
  </si>
  <si>
    <t>RIHAND1(NR-80)</t>
  </si>
  <si>
    <t>RIHAND2(NR-80)</t>
  </si>
  <si>
    <t>RIHAND3(NR-80)</t>
  </si>
  <si>
    <t>SALAL(NR-80)</t>
  </si>
  <si>
    <t>SASAN(WR-30)</t>
  </si>
  <si>
    <t>SEWA2(NR-80)</t>
  </si>
  <si>
    <t>SINGRAULI(NR-80)</t>
  </si>
  <si>
    <t>SINGRAULI_HYDRO(NR-80)</t>
  </si>
  <si>
    <t>TALA(ER-20)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</si>
  <si>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</si>
  <si>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</si>
  <si>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</si>
  <si>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</si>
  <si>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</si>
  <si>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</si>
  <si>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</si>
  <si>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SHPPBPL</t>
  </si>
  <si>
    <t>Nagaland_Ben</t>
  </si>
  <si>
    <t>BSHP</t>
  </si>
  <si>
    <t>SINGOLI</t>
  </si>
  <si>
    <t>GMRKEL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</si>
  <si>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</si>
  <si>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</si>
  <si>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</si>
  <si>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</si>
  <si>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</si>
  <si>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</si>
  <si>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</si>
  <si>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</si>
  <si>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</si>
  <si>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</si>
  <si>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</si>
  <si>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UTTARAKHAND</t>
  </si>
  <si>
    <t>RSEJ3PL_FTG2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</si>
</sst>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160</v>
          </cell>
          <cell r="C5">
            <v>0</v>
          </cell>
          <cell r="D5">
            <v>184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163</v>
          </cell>
          <cell r="C6">
            <v>0</v>
          </cell>
          <cell r="D6">
            <v>184</v>
          </cell>
          <cell r="E6">
            <v>0</v>
          </cell>
          <cell r="H6">
            <v>163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163</v>
          </cell>
          <cell r="C7">
            <v>0</v>
          </cell>
          <cell r="D7">
            <v>184</v>
          </cell>
          <cell r="E7">
            <v>0</v>
          </cell>
          <cell r="H7">
            <v>163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163</v>
          </cell>
          <cell r="C8">
            <v>0</v>
          </cell>
          <cell r="D8">
            <v>184</v>
          </cell>
          <cell r="E8">
            <v>0</v>
          </cell>
          <cell r="H8">
            <v>163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163</v>
          </cell>
          <cell r="C9">
            <v>0</v>
          </cell>
          <cell r="D9">
            <v>184</v>
          </cell>
          <cell r="E9">
            <v>0</v>
          </cell>
          <cell r="H9">
            <v>163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163</v>
          </cell>
          <cell r="C10">
            <v>0</v>
          </cell>
          <cell r="D10">
            <v>184</v>
          </cell>
          <cell r="E10">
            <v>0</v>
          </cell>
          <cell r="H10">
            <v>163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160</v>
          </cell>
          <cell r="C11">
            <v>0</v>
          </cell>
          <cell r="D11">
            <v>184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184</v>
          </cell>
          <cell r="E12">
            <v>0</v>
          </cell>
          <cell r="H12">
            <v>165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163</v>
          </cell>
          <cell r="C13">
            <v>0</v>
          </cell>
          <cell r="D13">
            <v>184</v>
          </cell>
          <cell r="E13">
            <v>0</v>
          </cell>
          <cell r="H13">
            <v>163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163</v>
          </cell>
          <cell r="C14">
            <v>0</v>
          </cell>
          <cell r="D14">
            <v>184</v>
          </cell>
          <cell r="E14">
            <v>0</v>
          </cell>
          <cell r="H14">
            <v>163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163</v>
          </cell>
          <cell r="C15">
            <v>0</v>
          </cell>
          <cell r="D15">
            <v>184</v>
          </cell>
          <cell r="E15">
            <v>0</v>
          </cell>
          <cell r="H15">
            <v>163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163</v>
          </cell>
          <cell r="C16">
            <v>0</v>
          </cell>
          <cell r="D16">
            <v>184</v>
          </cell>
          <cell r="E16">
            <v>0</v>
          </cell>
          <cell r="H16">
            <v>163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160</v>
          </cell>
          <cell r="C17">
            <v>0</v>
          </cell>
          <cell r="D17">
            <v>184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184</v>
          </cell>
          <cell r="E18">
            <v>0</v>
          </cell>
          <cell r="H18">
            <v>165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163</v>
          </cell>
          <cell r="C19">
            <v>0</v>
          </cell>
          <cell r="D19">
            <v>184</v>
          </cell>
          <cell r="E19">
            <v>0</v>
          </cell>
          <cell r="H19">
            <v>163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163</v>
          </cell>
          <cell r="C20">
            <v>0</v>
          </cell>
          <cell r="D20">
            <v>184</v>
          </cell>
          <cell r="E20">
            <v>0</v>
          </cell>
          <cell r="H20">
            <v>163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163</v>
          </cell>
          <cell r="C21">
            <v>0</v>
          </cell>
          <cell r="D21">
            <v>184</v>
          </cell>
          <cell r="E21">
            <v>0</v>
          </cell>
          <cell r="H21">
            <v>163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163</v>
          </cell>
          <cell r="C22">
            <v>0</v>
          </cell>
          <cell r="D22">
            <v>184</v>
          </cell>
          <cell r="E22">
            <v>0</v>
          </cell>
          <cell r="H22">
            <v>163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160</v>
          </cell>
          <cell r="C23">
            <v>0</v>
          </cell>
          <cell r="D23">
            <v>184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184</v>
          </cell>
          <cell r="E24">
            <v>0</v>
          </cell>
          <cell r="H24">
            <v>165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163</v>
          </cell>
          <cell r="C25">
            <v>0</v>
          </cell>
          <cell r="D25">
            <v>184</v>
          </cell>
          <cell r="E25">
            <v>0</v>
          </cell>
          <cell r="H25">
            <v>163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163</v>
          </cell>
          <cell r="C26">
            <v>0</v>
          </cell>
          <cell r="D26">
            <v>184</v>
          </cell>
          <cell r="E26">
            <v>0</v>
          </cell>
          <cell r="H26">
            <v>163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163</v>
          </cell>
          <cell r="C27">
            <v>0</v>
          </cell>
          <cell r="D27">
            <v>184</v>
          </cell>
          <cell r="E27">
            <v>0</v>
          </cell>
          <cell r="H27">
            <v>163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163</v>
          </cell>
          <cell r="C28">
            <v>0</v>
          </cell>
          <cell r="D28">
            <v>184</v>
          </cell>
          <cell r="E28">
            <v>0</v>
          </cell>
          <cell r="H28">
            <v>163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160</v>
          </cell>
          <cell r="C29">
            <v>0</v>
          </cell>
          <cell r="D29">
            <v>184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184</v>
          </cell>
          <cell r="E30">
            <v>0</v>
          </cell>
          <cell r="H30">
            <v>165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163</v>
          </cell>
          <cell r="C31">
            <v>0</v>
          </cell>
          <cell r="D31">
            <v>184</v>
          </cell>
          <cell r="E31">
            <v>0</v>
          </cell>
          <cell r="H31">
            <v>163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163</v>
          </cell>
          <cell r="C32">
            <v>0</v>
          </cell>
          <cell r="D32">
            <v>184</v>
          </cell>
          <cell r="E32">
            <v>0</v>
          </cell>
          <cell r="H32">
            <v>163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163</v>
          </cell>
          <cell r="C33">
            <v>0</v>
          </cell>
          <cell r="D33">
            <v>184</v>
          </cell>
          <cell r="E33">
            <v>0</v>
          </cell>
          <cell r="H33">
            <v>163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163</v>
          </cell>
          <cell r="C34">
            <v>0</v>
          </cell>
          <cell r="D34">
            <v>184</v>
          </cell>
          <cell r="E34">
            <v>0</v>
          </cell>
          <cell r="H34">
            <v>163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160</v>
          </cell>
          <cell r="C35">
            <v>0</v>
          </cell>
          <cell r="D35">
            <v>184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184</v>
          </cell>
          <cell r="E36">
            <v>0</v>
          </cell>
          <cell r="H36">
            <v>165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163</v>
          </cell>
          <cell r="C37">
            <v>0</v>
          </cell>
          <cell r="D37">
            <v>184</v>
          </cell>
          <cell r="E37">
            <v>0</v>
          </cell>
          <cell r="H37">
            <v>163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163</v>
          </cell>
          <cell r="C38">
            <v>0</v>
          </cell>
          <cell r="D38">
            <v>184</v>
          </cell>
          <cell r="E38">
            <v>0</v>
          </cell>
          <cell r="H38">
            <v>163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163</v>
          </cell>
          <cell r="C39">
            <v>0</v>
          </cell>
          <cell r="D39">
            <v>184</v>
          </cell>
          <cell r="E39">
            <v>0</v>
          </cell>
          <cell r="H39">
            <v>163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163</v>
          </cell>
          <cell r="C40">
            <v>0</v>
          </cell>
          <cell r="D40">
            <v>184</v>
          </cell>
          <cell r="E40">
            <v>0</v>
          </cell>
          <cell r="H40">
            <v>163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160</v>
          </cell>
          <cell r="C41">
            <v>0</v>
          </cell>
          <cell r="D41">
            <v>184</v>
          </cell>
          <cell r="E41">
            <v>0</v>
          </cell>
          <cell r="H41">
            <v>160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164</v>
          </cell>
          <cell r="C42">
            <v>0</v>
          </cell>
          <cell r="D42">
            <v>184</v>
          </cell>
          <cell r="E42">
            <v>0</v>
          </cell>
          <cell r="H42">
            <v>164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164</v>
          </cell>
          <cell r="C43">
            <v>0</v>
          </cell>
          <cell r="D43">
            <v>184</v>
          </cell>
          <cell r="E43">
            <v>0</v>
          </cell>
          <cell r="H43">
            <v>164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164</v>
          </cell>
          <cell r="C44">
            <v>0</v>
          </cell>
          <cell r="D44">
            <v>184</v>
          </cell>
          <cell r="E44">
            <v>0</v>
          </cell>
          <cell r="H44">
            <v>164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164</v>
          </cell>
          <cell r="C45">
            <v>0</v>
          </cell>
          <cell r="D45">
            <v>184</v>
          </cell>
          <cell r="E45">
            <v>0</v>
          </cell>
          <cell r="H45">
            <v>164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164</v>
          </cell>
          <cell r="C46">
            <v>0</v>
          </cell>
          <cell r="D46">
            <v>184</v>
          </cell>
          <cell r="E46">
            <v>0</v>
          </cell>
          <cell r="H46">
            <v>164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160</v>
          </cell>
          <cell r="C47">
            <v>0</v>
          </cell>
          <cell r="D47">
            <v>184</v>
          </cell>
          <cell r="E47">
            <v>0</v>
          </cell>
          <cell r="H47">
            <v>160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164</v>
          </cell>
          <cell r="C48">
            <v>0</v>
          </cell>
          <cell r="D48">
            <v>184</v>
          </cell>
          <cell r="E48">
            <v>0</v>
          </cell>
          <cell r="H48">
            <v>164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184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60</v>
          </cell>
          <cell r="D50">
            <v>184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184</v>
          </cell>
          <cell r="E51">
            <v>0</v>
          </cell>
          <cell r="H51">
            <v>165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184</v>
          </cell>
          <cell r="E52">
            <v>0</v>
          </cell>
          <cell r="H52">
            <v>165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161</v>
          </cell>
          <cell r="C53">
            <v>0</v>
          </cell>
          <cell r="D53">
            <v>184</v>
          </cell>
          <cell r="E53">
            <v>0</v>
          </cell>
          <cell r="H53">
            <v>161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184</v>
          </cell>
          <cell r="E54">
            <v>0</v>
          </cell>
          <cell r="H54">
            <v>165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184</v>
          </cell>
          <cell r="E55">
            <v>0</v>
          </cell>
          <cell r="H55">
            <v>165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167</v>
          </cell>
          <cell r="C56">
            <v>0</v>
          </cell>
          <cell r="D56">
            <v>180</v>
          </cell>
          <cell r="E56">
            <v>0</v>
          </cell>
          <cell r="H56">
            <v>167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167</v>
          </cell>
          <cell r="C57">
            <v>0</v>
          </cell>
          <cell r="D57">
            <v>180</v>
          </cell>
          <cell r="E57">
            <v>0</v>
          </cell>
          <cell r="H57">
            <v>167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167</v>
          </cell>
          <cell r="C58">
            <v>0</v>
          </cell>
          <cell r="D58">
            <v>180</v>
          </cell>
          <cell r="E58">
            <v>0</v>
          </cell>
          <cell r="H58">
            <v>167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163</v>
          </cell>
          <cell r="C59">
            <v>0</v>
          </cell>
          <cell r="D59">
            <v>180</v>
          </cell>
          <cell r="E59">
            <v>0</v>
          </cell>
          <cell r="H59">
            <v>163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167</v>
          </cell>
          <cell r="C60">
            <v>0</v>
          </cell>
          <cell r="D60">
            <v>180</v>
          </cell>
          <cell r="E60">
            <v>0</v>
          </cell>
          <cell r="H60">
            <v>167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167</v>
          </cell>
          <cell r="C61">
            <v>0</v>
          </cell>
          <cell r="D61">
            <v>180</v>
          </cell>
          <cell r="E61">
            <v>0</v>
          </cell>
          <cell r="H61">
            <v>167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167</v>
          </cell>
          <cell r="C62">
            <v>0</v>
          </cell>
          <cell r="D62">
            <v>180</v>
          </cell>
          <cell r="E62">
            <v>0</v>
          </cell>
          <cell r="H62">
            <v>167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167</v>
          </cell>
          <cell r="C63">
            <v>0</v>
          </cell>
          <cell r="D63">
            <v>180</v>
          </cell>
          <cell r="E63">
            <v>0</v>
          </cell>
          <cell r="H63">
            <v>167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167</v>
          </cell>
          <cell r="C64">
            <v>0</v>
          </cell>
          <cell r="D64">
            <v>180</v>
          </cell>
          <cell r="E64">
            <v>0</v>
          </cell>
          <cell r="H64">
            <v>167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163</v>
          </cell>
          <cell r="C65">
            <v>0</v>
          </cell>
          <cell r="D65">
            <v>180</v>
          </cell>
          <cell r="E65">
            <v>0</v>
          </cell>
          <cell r="H65">
            <v>163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167</v>
          </cell>
          <cell r="C66">
            <v>0</v>
          </cell>
          <cell r="D66">
            <v>180</v>
          </cell>
          <cell r="E66">
            <v>0</v>
          </cell>
          <cell r="H66">
            <v>167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167</v>
          </cell>
          <cell r="C67">
            <v>0</v>
          </cell>
          <cell r="D67">
            <v>180</v>
          </cell>
          <cell r="E67">
            <v>0</v>
          </cell>
          <cell r="H67">
            <v>167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167</v>
          </cell>
          <cell r="C68">
            <v>0</v>
          </cell>
          <cell r="D68">
            <v>180</v>
          </cell>
          <cell r="E68">
            <v>0</v>
          </cell>
          <cell r="H68">
            <v>167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167</v>
          </cell>
          <cell r="C69">
            <v>0</v>
          </cell>
          <cell r="D69">
            <v>180</v>
          </cell>
          <cell r="E69">
            <v>0</v>
          </cell>
          <cell r="H69">
            <v>167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167</v>
          </cell>
          <cell r="C70">
            <v>0</v>
          </cell>
          <cell r="D70">
            <v>180</v>
          </cell>
          <cell r="E70">
            <v>0</v>
          </cell>
          <cell r="H70">
            <v>167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163</v>
          </cell>
          <cell r="C71">
            <v>0</v>
          </cell>
          <cell r="D71">
            <v>180</v>
          </cell>
          <cell r="E71">
            <v>0</v>
          </cell>
          <cell r="H71">
            <v>163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167</v>
          </cell>
          <cell r="C72">
            <v>0</v>
          </cell>
          <cell r="D72">
            <v>180</v>
          </cell>
          <cell r="E72">
            <v>0</v>
          </cell>
          <cell r="H72">
            <v>167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167</v>
          </cell>
          <cell r="C73">
            <v>0</v>
          </cell>
          <cell r="D73">
            <v>180</v>
          </cell>
          <cell r="E73">
            <v>0</v>
          </cell>
          <cell r="H73">
            <v>167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167</v>
          </cell>
          <cell r="C74">
            <v>0</v>
          </cell>
          <cell r="D74">
            <v>180</v>
          </cell>
          <cell r="E74">
            <v>0</v>
          </cell>
          <cell r="H74">
            <v>167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167</v>
          </cell>
          <cell r="C75">
            <v>0</v>
          </cell>
          <cell r="D75">
            <v>180</v>
          </cell>
          <cell r="E75">
            <v>0</v>
          </cell>
          <cell r="H75">
            <v>167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167</v>
          </cell>
          <cell r="C76">
            <v>0</v>
          </cell>
          <cell r="D76">
            <v>180</v>
          </cell>
          <cell r="E76">
            <v>0</v>
          </cell>
          <cell r="H76">
            <v>167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163</v>
          </cell>
          <cell r="C77">
            <v>0</v>
          </cell>
          <cell r="D77">
            <v>180</v>
          </cell>
          <cell r="E77">
            <v>0</v>
          </cell>
          <cell r="H77">
            <v>163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167</v>
          </cell>
          <cell r="C78">
            <v>0</v>
          </cell>
          <cell r="D78">
            <v>180</v>
          </cell>
          <cell r="E78">
            <v>0</v>
          </cell>
          <cell r="H78">
            <v>167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167</v>
          </cell>
          <cell r="C79">
            <v>0</v>
          </cell>
          <cell r="D79">
            <v>180</v>
          </cell>
          <cell r="E79">
            <v>0</v>
          </cell>
          <cell r="H79">
            <v>167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167</v>
          </cell>
          <cell r="C80">
            <v>0</v>
          </cell>
          <cell r="D80">
            <v>180</v>
          </cell>
          <cell r="E80">
            <v>0</v>
          </cell>
          <cell r="H80">
            <v>167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167</v>
          </cell>
          <cell r="C81">
            <v>0</v>
          </cell>
          <cell r="D81">
            <v>180</v>
          </cell>
          <cell r="E81">
            <v>0</v>
          </cell>
          <cell r="H81">
            <v>167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167</v>
          </cell>
          <cell r="C82">
            <v>0</v>
          </cell>
          <cell r="D82">
            <v>180</v>
          </cell>
          <cell r="E82">
            <v>0</v>
          </cell>
          <cell r="H82">
            <v>167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167</v>
          </cell>
          <cell r="C83">
            <v>0</v>
          </cell>
          <cell r="D83">
            <v>180</v>
          </cell>
          <cell r="E83">
            <v>0</v>
          </cell>
          <cell r="H83">
            <v>167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163</v>
          </cell>
          <cell r="C84">
            <v>0</v>
          </cell>
          <cell r="D84">
            <v>180</v>
          </cell>
          <cell r="E84">
            <v>0</v>
          </cell>
          <cell r="H84">
            <v>163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167</v>
          </cell>
          <cell r="C85">
            <v>0</v>
          </cell>
          <cell r="D85">
            <v>180</v>
          </cell>
          <cell r="E85">
            <v>0</v>
          </cell>
          <cell r="H85">
            <v>167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167</v>
          </cell>
          <cell r="C86">
            <v>0</v>
          </cell>
          <cell r="D86">
            <v>180</v>
          </cell>
          <cell r="E86">
            <v>0</v>
          </cell>
          <cell r="H86">
            <v>167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167</v>
          </cell>
          <cell r="C87">
            <v>0</v>
          </cell>
          <cell r="D87">
            <v>180</v>
          </cell>
          <cell r="E87">
            <v>0</v>
          </cell>
          <cell r="H87">
            <v>167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167</v>
          </cell>
          <cell r="C88">
            <v>0</v>
          </cell>
          <cell r="D88">
            <v>180</v>
          </cell>
          <cell r="E88">
            <v>0</v>
          </cell>
          <cell r="H88">
            <v>167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167</v>
          </cell>
          <cell r="C89">
            <v>0</v>
          </cell>
          <cell r="D89">
            <v>180</v>
          </cell>
          <cell r="E89">
            <v>0</v>
          </cell>
          <cell r="H89">
            <v>167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167</v>
          </cell>
          <cell r="C90">
            <v>0</v>
          </cell>
          <cell r="D90">
            <v>180</v>
          </cell>
          <cell r="E90">
            <v>0</v>
          </cell>
          <cell r="H90">
            <v>167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163</v>
          </cell>
          <cell r="C91">
            <v>0</v>
          </cell>
          <cell r="D91">
            <v>180</v>
          </cell>
          <cell r="E91">
            <v>0</v>
          </cell>
          <cell r="H91">
            <v>163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167</v>
          </cell>
          <cell r="C92">
            <v>0</v>
          </cell>
          <cell r="D92">
            <v>180</v>
          </cell>
          <cell r="E92">
            <v>0</v>
          </cell>
          <cell r="H92">
            <v>167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167</v>
          </cell>
          <cell r="C93">
            <v>0</v>
          </cell>
          <cell r="D93">
            <v>180</v>
          </cell>
          <cell r="E93">
            <v>0</v>
          </cell>
          <cell r="H93">
            <v>167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167</v>
          </cell>
          <cell r="C94">
            <v>0</v>
          </cell>
          <cell r="D94">
            <v>180</v>
          </cell>
          <cell r="E94">
            <v>0</v>
          </cell>
          <cell r="H94">
            <v>167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167</v>
          </cell>
          <cell r="C95">
            <v>0</v>
          </cell>
          <cell r="D95">
            <v>180</v>
          </cell>
          <cell r="E95">
            <v>0</v>
          </cell>
          <cell r="H95">
            <v>167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167</v>
          </cell>
          <cell r="C96">
            <v>0</v>
          </cell>
          <cell r="D96">
            <v>180</v>
          </cell>
          <cell r="E96">
            <v>0</v>
          </cell>
          <cell r="H96">
            <v>167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161</v>
          </cell>
          <cell r="C97">
            <v>0</v>
          </cell>
          <cell r="D97">
            <v>180</v>
          </cell>
          <cell r="E97">
            <v>0</v>
          </cell>
          <cell r="H97">
            <v>161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161</v>
          </cell>
          <cell r="C98">
            <v>0</v>
          </cell>
          <cell r="D98">
            <v>180</v>
          </cell>
          <cell r="E98">
            <v>0</v>
          </cell>
          <cell r="H98">
            <v>161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161</v>
          </cell>
          <cell r="C99">
            <v>0</v>
          </cell>
          <cell r="D99">
            <v>180</v>
          </cell>
          <cell r="E99">
            <v>0</v>
          </cell>
          <cell r="H99">
            <v>161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161</v>
          </cell>
          <cell r="C100">
            <v>0</v>
          </cell>
          <cell r="D100">
            <v>180</v>
          </cell>
          <cell r="E100">
            <v>0</v>
          </cell>
          <cell r="H100">
            <v>161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248.89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267.73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250.89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284.95999999999998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284.95999999999998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290.95999999999998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287.95999999999998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289.95999999999998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289.95999999999998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285.95999999999998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285.95999999999998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290.95999999999998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284.95999999999998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285.95999999999998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286.95999999999998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284.95999999999998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285.95999999999998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288.95999999999998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282.95999999999998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281.95999999999998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282.95999999999998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289.95999999999998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284.95999999999998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282.95999999999998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283.95999999999998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283.95999999999998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283.95999999999998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294.95999999999998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288.95999999999998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288.95999999999998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288.95999999999998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288.95999999999998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288.95999999999998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293.95999999999998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287.95999999999998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286.95999999999998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44805</v>
      </c>
      <c r="Z3" s="37">
        <f>S3</f>
        <v>44805</v>
      </c>
      <c r="AE3" s="36"/>
      <c r="AH3" s="38">
        <f>AV4</f>
        <v>44805</v>
      </c>
    </row>
    <row r="4" spans="1:48" ht="15.75" thickBot="1">
      <c r="A4" s="37">
        <f>frq!A1</f>
        <v>44805</v>
      </c>
      <c r="L4" s="37">
        <f>frq!A1</f>
        <v>44805</v>
      </c>
      <c r="P4" s="37">
        <f>frq!A1</f>
        <v>44805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6.22225E-2</v>
      </c>
      <c r="H6" s="54">
        <f>(BAWANA!U3+BAWANA!V3)/4000</f>
        <v>0</v>
      </c>
      <c r="I6" s="54"/>
      <c r="J6" s="54">
        <f>G6+H6+I6</f>
        <v>6.22225E-2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6.6932500000000006E-2</v>
      </c>
      <c r="H11" s="54">
        <f>(BAWANA!U8+BAWANA!V8)/4000</f>
        <v>0</v>
      </c>
      <c r="I11" s="54"/>
      <c r="J11" s="54">
        <f t="shared" si="3"/>
        <v>6.6932500000000006E-2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6.27225E-2</v>
      </c>
      <c r="H12" s="54">
        <f>(BAWANA!U9+BAWANA!V9)/4000</f>
        <v>0</v>
      </c>
      <c r="I12" s="54"/>
      <c r="J12" s="54">
        <f t="shared" si="3"/>
        <v>6.27225E-2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7.1239999999999998E-2</v>
      </c>
      <c r="H32" s="54">
        <f>(BAWANA!U29+BAWANA!V29)/4000</f>
        <v>0</v>
      </c>
      <c r="I32" s="54"/>
      <c r="J32" s="54">
        <f t="shared" si="3"/>
        <v>7.1239999999999998E-2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7.1239999999999998E-2</v>
      </c>
      <c r="H33" s="54">
        <f>(BAWANA!U30+BAWANA!V30)/4000</f>
        <v>0</v>
      </c>
      <c r="I33" s="54"/>
      <c r="J33" s="54">
        <f t="shared" si="3"/>
        <v>7.1239999999999998E-2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7.2739999999999999E-2</v>
      </c>
      <c r="H34" s="54">
        <f>(BAWANA!U31+BAWANA!V31)/4000</f>
        <v>0</v>
      </c>
      <c r="I34" s="54"/>
      <c r="J34" s="54">
        <f t="shared" si="3"/>
        <v>7.2739999999999999E-2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7.1989999999999998E-2</v>
      </c>
      <c r="H35" s="54">
        <f>(BAWANA!U32+BAWANA!V32)/4000</f>
        <v>0</v>
      </c>
      <c r="I35" s="54"/>
      <c r="J35" s="54">
        <f t="shared" si="3"/>
        <v>7.1989999999999998E-2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7.2489999999999999E-2</v>
      </c>
      <c r="H36" s="54">
        <f>(BAWANA!U33+BAWANA!V33)/4000</f>
        <v>0</v>
      </c>
      <c r="I36" s="54"/>
      <c r="J36" s="54">
        <f t="shared" si="3"/>
        <v>7.2489999999999999E-2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7.2489999999999999E-2</v>
      </c>
      <c r="H37" s="54">
        <f>(BAWANA!U34+BAWANA!V34)/4000</f>
        <v>0</v>
      </c>
      <c r="I37" s="54"/>
      <c r="J37" s="54">
        <f t="shared" si="3"/>
        <v>7.2489999999999999E-2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7.1489999999999998E-2</v>
      </c>
      <c r="H38" s="54">
        <f>(BAWANA!U35+BAWANA!V35)/4000</f>
        <v>0</v>
      </c>
      <c r="I38" s="54"/>
      <c r="J38" s="54">
        <f t="shared" si="3"/>
        <v>7.1489999999999998E-2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7.1489999999999998E-2</v>
      </c>
      <c r="H39" s="54">
        <f>(BAWANA!U36+BAWANA!V36)/4000</f>
        <v>0</v>
      </c>
      <c r="I39" s="54"/>
      <c r="J39" s="54">
        <f t="shared" si="3"/>
        <v>7.1489999999999998E-2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7.2739999999999999E-2</v>
      </c>
      <c r="H40" s="54">
        <f>(BAWANA!U37+BAWANA!V37)/4000</f>
        <v>0</v>
      </c>
      <c r="I40" s="54"/>
      <c r="J40" s="54">
        <f t="shared" si="3"/>
        <v>7.2739999999999999E-2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7.1239999999999998E-2</v>
      </c>
      <c r="H41" s="54">
        <f>(BAWANA!U38+BAWANA!V38)/4000</f>
        <v>0</v>
      </c>
      <c r="I41" s="54"/>
      <c r="J41" s="54">
        <f t="shared" si="3"/>
        <v>7.1239999999999998E-2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7.1489999999999998E-2</v>
      </c>
      <c r="H42" s="54">
        <f>(BAWANA!U39+BAWANA!V39)/4000</f>
        <v>0</v>
      </c>
      <c r="I42" s="54"/>
      <c r="J42" s="54">
        <f t="shared" si="3"/>
        <v>7.1489999999999998E-2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7.1739999999999998E-2</v>
      </c>
      <c r="H43" s="54">
        <f>(BAWANA!U40+BAWANA!V40)/4000</f>
        <v>0</v>
      </c>
      <c r="I43" s="54"/>
      <c r="J43" s="54">
        <f t="shared" si="3"/>
        <v>7.1739999999999998E-2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7.1239999999999998E-2</v>
      </c>
      <c r="H44" s="54">
        <f>(BAWANA!U41+BAWANA!V41)/4000</f>
        <v>0</v>
      </c>
      <c r="I44" s="54"/>
      <c r="J44" s="54">
        <f t="shared" si="3"/>
        <v>7.1239999999999998E-2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7.1489999999999998E-2</v>
      </c>
      <c r="H45" s="54">
        <f>(BAWANA!U42+BAWANA!V42)/4000</f>
        <v>0</v>
      </c>
      <c r="I45" s="54"/>
      <c r="J45" s="54">
        <f t="shared" si="3"/>
        <v>7.1489999999999998E-2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7.2239999999999999E-2</v>
      </c>
      <c r="H46" s="54">
        <f>(BAWANA!U43+BAWANA!V43)/4000</f>
        <v>0</v>
      </c>
      <c r="I46" s="54"/>
      <c r="J46" s="54">
        <f t="shared" si="3"/>
        <v>7.2239999999999999E-2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7.0739999999999997E-2</v>
      </c>
      <c r="H47" s="54">
        <f>(BAWANA!U44+BAWANA!V44)/4000</f>
        <v>0</v>
      </c>
      <c r="I47" s="54"/>
      <c r="J47" s="54">
        <f t="shared" si="3"/>
        <v>7.0739999999999997E-2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7.0489999999999997E-2</v>
      </c>
      <c r="H48" s="54">
        <f>(BAWANA!U45+BAWANA!V45)/4000</f>
        <v>0</v>
      </c>
      <c r="I48" s="54"/>
      <c r="J48" s="54">
        <f t="shared" si="3"/>
        <v>7.0489999999999997E-2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7.0739999999999997E-2</v>
      </c>
      <c r="H49" s="54">
        <f>(BAWANA!U46+BAWANA!V46)/4000</f>
        <v>0</v>
      </c>
      <c r="I49" s="54"/>
      <c r="J49" s="54">
        <f t="shared" si="3"/>
        <v>7.0739999999999997E-2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7.2489999999999999E-2</v>
      </c>
      <c r="H52" s="54">
        <f>(BAWANA!U49+BAWANA!V49)/4000</f>
        <v>0</v>
      </c>
      <c r="I52" s="54"/>
      <c r="J52" s="54">
        <f t="shared" si="3"/>
        <v>7.2489999999999999E-2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7.1239999999999998E-2</v>
      </c>
      <c r="H53" s="54">
        <f>(BAWANA!U50+BAWANA!V50)/4000</f>
        <v>0</v>
      </c>
      <c r="I53" s="54"/>
      <c r="J53" s="54">
        <f t="shared" si="3"/>
        <v>7.1239999999999998E-2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7.0739999999999997E-2</v>
      </c>
      <c r="H78" s="54">
        <f>(BAWANA!U75+BAWANA!V75)/4000</f>
        <v>0</v>
      </c>
      <c r="I78" s="54"/>
      <c r="J78" s="54">
        <f t="shared" si="9"/>
        <v>7.0739999999999997E-2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7.0989999999999998E-2</v>
      </c>
      <c r="H79" s="54">
        <f>(BAWANA!U76+BAWANA!V76)/4000</f>
        <v>0</v>
      </c>
      <c r="I79" s="54"/>
      <c r="J79" s="54">
        <f t="shared" si="9"/>
        <v>7.0989999999999998E-2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7.0989999999999998E-2</v>
      </c>
      <c r="H80" s="54">
        <f>(BAWANA!U77+BAWANA!V77)/4000</f>
        <v>0</v>
      </c>
      <c r="I80" s="54"/>
      <c r="J80" s="54">
        <f t="shared" si="9"/>
        <v>7.0989999999999998E-2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7.0989999999999998E-2</v>
      </c>
      <c r="H81" s="54">
        <f>(BAWANA!U78+BAWANA!V78)/4000</f>
        <v>0</v>
      </c>
      <c r="I81" s="54"/>
      <c r="J81" s="54">
        <f t="shared" si="9"/>
        <v>7.0989999999999998E-2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7.374E-2</v>
      </c>
      <c r="H82" s="54">
        <f>(BAWANA!U79+BAWANA!V79)/4000</f>
        <v>0</v>
      </c>
      <c r="I82" s="54"/>
      <c r="J82" s="54">
        <f t="shared" si="9"/>
        <v>7.374E-2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7.2239999999999999E-2</v>
      </c>
      <c r="H83" s="54">
        <f>(BAWANA!U80+BAWANA!V80)/4000</f>
        <v>0</v>
      </c>
      <c r="I83" s="54"/>
      <c r="J83" s="54">
        <f t="shared" si="9"/>
        <v>7.2239999999999999E-2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7.2239999999999999E-2</v>
      </c>
      <c r="H84" s="54">
        <f>(BAWANA!U81+BAWANA!V81)/4000</f>
        <v>0</v>
      </c>
      <c r="I84" s="54"/>
      <c r="J84" s="54">
        <f t="shared" si="9"/>
        <v>7.2239999999999999E-2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7.2239999999999999E-2</v>
      </c>
      <c r="H85" s="54">
        <f>(BAWANA!U82+BAWANA!V82)/4000</f>
        <v>0</v>
      </c>
      <c r="I85" s="54"/>
      <c r="J85" s="54">
        <f t="shared" si="9"/>
        <v>7.2239999999999999E-2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7.2239999999999999E-2</v>
      </c>
      <c r="H86" s="54">
        <f>(BAWANA!U83+BAWANA!V83)/4000</f>
        <v>0</v>
      </c>
      <c r="I86" s="54"/>
      <c r="J86" s="54">
        <f t="shared" si="9"/>
        <v>7.2239999999999999E-2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7.2239999999999999E-2</v>
      </c>
      <c r="H87" s="54">
        <f>(BAWANA!U84+BAWANA!V84)/4000</f>
        <v>0</v>
      </c>
      <c r="I87" s="54"/>
      <c r="J87" s="54">
        <f t="shared" si="9"/>
        <v>7.2239999999999999E-2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7.349E-2</v>
      </c>
      <c r="H88" s="54">
        <f>(BAWANA!U85+BAWANA!V85)/4000</f>
        <v>0</v>
      </c>
      <c r="I88" s="54"/>
      <c r="J88" s="54">
        <f t="shared" si="9"/>
        <v>7.349E-2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7.1989999999999998E-2</v>
      </c>
      <c r="H89" s="54">
        <f>(BAWANA!U86+BAWANA!V86)/4000</f>
        <v>0</v>
      </c>
      <c r="I89" s="54"/>
      <c r="J89" s="54">
        <f t="shared" si="9"/>
        <v>7.1989999999999998E-2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7.1739999999999998E-2</v>
      </c>
      <c r="H91" s="54">
        <f>(BAWANA!U88+BAWANA!V88)/4000</f>
        <v>0</v>
      </c>
      <c r="I91" s="54"/>
      <c r="J91" s="54">
        <f t="shared" si="9"/>
        <v>7.1739999999999998E-2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6.6117324999999942</v>
      </c>
      <c r="H102" s="54">
        <f t="shared" si="14"/>
        <v>0</v>
      </c>
      <c r="I102" s="54"/>
      <c r="J102" s="54">
        <f t="shared" si="14"/>
        <v>6.6117324999999942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0.96</v>
      </c>
      <c r="M3" s="114">
        <v>0</v>
      </c>
      <c r="N3" s="113">
        <v>-51</v>
      </c>
      <c r="O3" s="95">
        <v>-35</v>
      </c>
      <c r="P3" s="95">
        <v>-35</v>
      </c>
      <c r="Q3" s="95">
        <v>0</v>
      </c>
      <c r="R3" s="95">
        <v>0</v>
      </c>
      <c r="S3" s="114">
        <v>0</v>
      </c>
      <c r="U3" s="115">
        <v>-121</v>
      </c>
      <c r="V3" s="116">
        <v>0.96</v>
      </c>
      <c r="W3">
        <v>-51</v>
      </c>
      <c r="X3">
        <v>-35</v>
      </c>
      <c r="Y3">
        <v>0.96</v>
      </c>
      <c r="Z3">
        <v>-35</v>
      </c>
    </row>
    <row r="4" spans="1:26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-48</v>
      </c>
      <c r="O4" s="88">
        <v>-20</v>
      </c>
      <c r="P4" s="88">
        <v>-35</v>
      </c>
      <c r="Q4" s="88">
        <v>0</v>
      </c>
      <c r="R4" s="88">
        <v>0</v>
      </c>
      <c r="S4" s="116">
        <v>0</v>
      </c>
      <c r="U4" s="115">
        <v>-103</v>
      </c>
      <c r="V4" s="116">
        <v>0.96</v>
      </c>
      <c r="W4">
        <v>-48</v>
      </c>
      <c r="X4">
        <v>-20</v>
      </c>
      <c r="Y4">
        <v>0.96</v>
      </c>
      <c r="Z4">
        <v>-35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-57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-72</v>
      </c>
      <c r="V5" s="116">
        <v>0.96</v>
      </c>
      <c r="W5">
        <v>-57</v>
      </c>
      <c r="X5">
        <v>-15</v>
      </c>
      <c r="Y5">
        <v>0.96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-52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-52</v>
      </c>
      <c r="V6" s="116">
        <v>0</v>
      </c>
      <c r="W6">
        <v>-52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4.8</v>
      </c>
      <c r="M7" s="116">
        <v>0</v>
      </c>
      <c r="N7" s="115">
        <v>-80</v>
      </c>
      <c r="O7" s="88">
        <v>-35</v>
      </c>
      <c r="P7" s="88">
        <v>-60</v>
      </c>
      <c r="Q7" s="88">
        <v>0</v>
      </c>
      <c r="R7" s="88">
        <v>0</v>
      </c>
      <c r="S7" s="116">
        <v>0</v>
      </c>
      <c r="U7" s="115">
        <v>-175</v>
      </c>
      <c r="V7" s="116">
        <v>4.8</v>
      </c>
      <c r="W7">
        <v>-80</v>
      </c>
      <c r="X7">
        <v>-35</v>
      </c>
      <c r="Y7">
        <v>4.8</v>
      </c>
      <c r="Z7">
        <v>-60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-87</v>
      </c>
      <c r="O8" s="88">
        <v>-20</v>
      </c>
      <c r="P8" s="88">
        <v>-50</v>
      </c>
      <c r="Q8" s="88">
        <v>0</v>
      </c>
      <c r="R8" s="88">
        <v>0</v>
      </c>
      <c r="S8" s="116">
        <v>0</v>
      </c>
      <c r="U8" s="115">
        <v>-157</v>
      </c>
      <c r="V8" s="116">
        <v>0</v>
      </c>
      <c r="W8">
        <v>-87</v>
      </c>
      <c r="X8">
        <v>-20</v>
      </c>
      <c r="Y8">
        <v>0</v>
      </c>
      <c r="Z8">
        <v>-50</v>
      </c>
    </row>
    <row r="9" spans="1:26">
      <c r="G9" t="s">
        <v>51</v>
      </c>
      <c r="H9" s="115">
        <v>24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</v>
      </c>
      <c r="P9" s="88">
        <v>-85</v>
      </c>
      <c r="Q9" s="88">
        <v>0</v>
      </c>
      <c r="R9" s="88">
        <v>0</v>
      </c>
      <c r="S9" s="116">
        <v>0</v>
      </c>
      <c r="U9" s="115">
        <v>-90</v>
      </c>
      <c r="V9" s="116">
        <v>24</v>
      </c>
      <c r="W9">
        <v>24</v>
      </c>
      <c r="X9">
        <v>-5</v>
      </c>
      <c r="Y9">
        <v>0</v>
      </c>
      <c r="Z9">
        <v>-85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</v>
      </c>
      <c r="P10" s="88">
        <v>-70</v>
      </c>
      <c r="Q10" s="88">
        <v>0</v>
      </c>
      <c r="R10" s="88">
        <v>0</v>
      </c>
      <c r="S10" s="116">
        <v>0</v>
      </c>
      <c r="U10" s="115">
        <v>-75</v>
      </c>
      <c r="V10" s="116">
        <v>0</v>
      </c>
      <c r="W10">
        <v>0</v>
      </c>
      <c r="X10">
        <v>-5</v>
      </c>
      <c r="Y10">
        <v>0</v>
      </c>
      <c r="Z10">
        <v>-70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-35</v>
      </c>
      <c r="P11" s="88">
        <v>-100</v>
      </c>
      <c r="Q11" s="88">
        <v>0</v>
      </c>
      <c r="R11" s="88">
        <v>0</v>
      </c>
      <c r="S11" s="116">
        <v>0</v>
      </c>
      <c r="U11" s="115">
        <v>-135</v>
      </c>
      <c r="V11" s="116">
        <v>0</v>
      </c>
      <c r="W11">
        <v>0</v>
      </c>
      <c r="X11">
        <v>-35</v>
      </c>
      <c r="Y11">
        <v>0</v>
      </c>
      <c r="Z11">
        <v>-100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-35</v>
      </c>
      <c r="P12" s="88">
        <v>-70</v>
      </c>
      <c r="Q12" s="88">
        <v>0</v>
      </c>
      <c r="R12" s="88">
        <v>0</v>
      </c>
      <c r="S12" s="116">
        <v>0</v>
      </c>
      <c r="U12" s="115">
        <v>-105</v>
      </c>
      <c r="V12" s="116">
        <v>0</v>
      </c>
      <c r="W12">
        <v>0</v>
      </c>
      <c r="X12">
        <v>-35</v>
      </c>
      <c r="Y12">
        <v>0</v>
      </c>
      <c r="Z12">
        <v>-70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3.84</v>
      </c>
      <c r="M13" s="116">
        <v>0</v>
      </c>
      <c r="N13" s="115">
        <v>-25</v>
      </c>
      <c r="O13" s="88">
        <v>-15</v>
      </c>
      <c r="P13" s="88">
        <v>-60</v>
      </c>
      <c r="Q13" s="88">
        <v>0</v>
      </c>
      <c r="R13" s="88">
        <v>0</v>
      </c>
      <c r="S13" s="116">
        <v>0</v>
      </c>
      <c r="U13" s="115">
        <v>-100</v>
      </c>
      <c r="V13" s="116">
        <v>3.84</v>
      </c>
      <c r="W13">
        <v>-25</v>
      </c>
      <c r="X13">
        <v>-15</v>
      </c>
      <c r="Y13">
        <v>3.84</v>
      </c>
      <c r="Z13">
        <v>-60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-23</v>
      </c>
      <c r="O14" s="88">
        <v>-15</v>
      </c>
      <c r="P14" s="88">
        <v>-60</v>
      </c>
      <c r="Q14" s="88">
        <v>0</v>
      </c>
      <c r="R14" s="88">
        <v>0</v>
      </c>
      <c r="S14" s="116">
        <v>0</v>
      </c>
      <c r="U14" s="115">
        <v>-98</v>
      </c>
      <c r="V14" s="116">
        <v>0</v>
      </c>
      <c r="W14">
        <v>-23</v>
      </c>
      <c r="X14">
        <v>-15</v>
      </c>
      <c r="Y14">
        <v>0</v>
      </c>
      <c r="Z14">
        <v>-60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-20</v>
      </c>
      <c r="O15" s="88">
        <v>-5</v>
      </c>
      <c r="P15" s="88">
        <v>-50</v>
      </c>
      <c r="Q15" s="88">
        <v>0</v>
      </c>
      <c r="R15" s="88">
        <v>0</v>
      </c>
      <c r="S15" s="116">
        <v>0</v>
      </c>
      <c r="U15" s="115">
        <v>-75</v>
      </c>
      <c r="V15" s="116">
        <v>0</v>
      </c>
      <c r="W15">
        <v>-20</v>
      </c>
      <c r="X15">
        <v>-5</v>
      </c>
      <c r="Y15">
        <v>0</v>
      </c>
      <c r="Z15">
        <v>-50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</v>
      </c>
      <c r="P16" s="88">
        <v>-30</v>
      </c>
      <c r="Q16" s="88">
        <v>0</v>
      </c>
      <c r="R16" s="88">
        <v>0</v>
      </c>
      <c r="S16" s="116">
        <v>0</v>
      </c>
      <c r="U16" s="115">
        <v>-40</v>
      </c>
      <c r="V16" s="116">
        <v>0</v>
      </c>
      <c r="W16">
        <v>0</v>
      </c>
      <c r="X16">
        <v>-10</v>
      </c>
      <c r="Y16">
        <v>0</v>
      </c>
      <c r="Z16">
        <v>-30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-50</v>
      </c>
      <c r="O17" s="88">
        <v>-5</v>
      </c>
      <c r="P17" s="88">
        <v>-30</v>
      </c>
      <c r="Q17" s="88">
        <v>0</v>
      </c>
      <c r="R17" s="88">
        <v>0</v>
      </c>
      <c r="S17" s="116">
        <v>0</v>
      </c>
      <c r="U17" s="115">
        <v>-85</v>
      </c>
      <c r="V17" s="116">
        <v>0</v>
      </c>
      <c r="W17">
        <v>-50</v>
      </c>
      <c r="X17">
        <v>-5</v>
      </c>
      <c r="Y17">
        <v>0</v>
      </c>
      <c r="Z17">
        <v>-30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-41</v>
      </c>
      <c r="O18" s="88">
        <v>-15</v>
      </c>
      <c r="P18" s="88">
        <v>-30</v>
      </c>
      <c r="Q18" s="88">
        <v>0</v>
      </c>
      <c r="R18" s="88">
        <v>0</v>
      </c>
      <c r="S18" s="116">
        <v>0</v>
      </c>
      <c r="U18" s="115">
        <v>-86</v>
      </c>
      <c r="V18" s="116">
        <v>0</v>
      </c>
      <c r="W18">
        <v>-41</v>
      </c>
      <c r="X18">
        <v>-15</v>
      </c>
      <c r="Y18">
        <v>0</v>
      </c>
      <c r="Z18">
        <v>-30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5.76</v>
      </c>
      <c r="M19" s="116">
        <v>0</v>
      </c>
      <c r="N19" s="115">
        <v>0</v>
      </c>
      <c r="O19" s="88">
        <v>-30</v>
      </c>
      <c r="P19" s="88">
        <v>-40</v>
      </c>
      <c r="Q19" s="88">
        <v>0</v>
      </c>
      <c r="R19" s="88">
        <v>0</v>
      </c>
      <c r="S19" s="116">
        <v>0</v>
      </c>
      <c r="U19" s="115">
        <v>-70</v>
      </c>
      <c r="V19" s="116">
        <v>5.76</v>
      </c>
      <c r="W19">
        <v>0</v>
      </c>
      <c r="X19">
        <v>-30</v>
      </c>
      <c r="Y19">
        <v>5.76</v>
      </c>
      <c r="Z19">
        <v>-40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-34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-34</v>
      </c>
      <c r="V22" s="116">
        <v>0</v>
      </c>
      <c r="W22">
        <v>-34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-29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-29</v>
      </c>
      <c r="V23" s="116">
        <v>0</v>
      </c>
      <c r="W23">
        <v>-29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-26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-26</v>
      </c>
      <c r="V24" s="116">
        <v>0</v>
      </c>
      <c r="W24">
        <v>-26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</v>
      </c>
      <c r="P25" s="88">
        <v>0</v>
      </c>
      <c r="Q25" s="88">
        <v>0</v>
      </c>
      <c r="R25" s="88">
        <v>0</v>
      </c>
      <c r="S25" s="116">
        <v>0</v>
      </c>
      <c r="U25" s="115">
        <v>-10</v>
      </c>
      <c r="V25" s="116">
        <v>0</v>
      </c>
      <c r="W25">
        <v>0</v>
      </c>
      <c r="X25">
        <v>-10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-40</v>
      </c>
      <c r="O26" s="88">
        <v>-40</v>
      </c>
      <c r="P26" s="88">
        <v>0</v>
      </c>
      <c r="Q26" s="88">
        <v>0</v>
      </c>
      <c r="R26" s="88">
        <v>0</v>
      </c>
      <c r="S26" s="116">
        <v>0</v>
      </c>
      <c r="U26" s="115">
        <v>-80</v>
      </c>
      <c r="V26" s="116">
        <v>0</v>
      </c>
      <c r="W26">
        <v>-40</v>
      </c>
      <c r="X26">
        <v>-40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-43</v>
      </c>
      <c r="P27" s="88">
        <v>-40</v>
      </c>
      <c r="Q27" s="88">
        <v>0</v>
      </c>
      <c r="R27" s="88">
        <v>0</v>
      </c>
      <c r="S27" s="116">
        <v>0</v>
      </c>
      <c r="U27" s="115">
        <v>-83</v>
      </c>
      <c r="V27" s="116">
        <v>0</v>
      </c>
      <c r="W27">
        <v>0</v>
      </c>
      <c r="X27">
        <v>-43</v>
      </c>
      <c r="Y27">
        <v>0</v>
      </c>
      <c r="Z27">
        <v>-40</v>
      </c>
    </row>
    <row r="28" spans="7:26">
      <c r="G28" t="s">
        <v>70</v>
      </c>
      <c r="H28" s="115">
        <v>7.68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-65</v>
      </c>
      <c r="P28" s="88">
        <v>-25</v>
      </c>
      <c r="Q28" s="88">
        <v>0</v>
      </c>
      <c r="R28" s="88">
        <v>0</v>
      </c>
      <c r="S28" s="116">
        <v>0</v>
      </c>
      <c r="U28" s="115">
        <v>-90</v>
      </c>
      <c r="V28" s="116">
        <v>7.68</v>
      </c>
      <c r="W28">
        <v>7.68</v>
      </c>
      <c r="X28">
        <v>-65</v>
      </c>
      <c r="Y28">
        <v>0</v>
      </c>
      <c r="Z28">
        <v>-25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-15</v>
      </c>
      <c r="P29" s="88">
        <v>-80</v>
      </c>
      <c r="Q29" s="88">
        <v>0</v>
      </c>
      <c r="R29" s="88">
        <v>0</v>
      </c>
      <c r="S29" s="116">
        <v>0</v>
      </c>
      <c r="U29" s="115">
        <v>-95</v>
      </c>
      <c r="V29" s="116">
        <v>0</v>
      </c>
      <c r="W29">
        <v>0</v>
      </c>
      <c r="X29">
        <v>-15</v>
      </c>
      <c r="Y29">
        <v>0</v>
      </c>
      <c r="Z29">
        <v>-80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-18</v>
      </c>
      <c r="O30" s="88">
        <v>-5</v>
      </c>
      <c r="P30" s="88">
        <v>-80</v>
      </c>
      <c r="Q30" s="88">
        <v>0</v>
      </c>
      <c r="R30" s="88">
        <v>0</v>
      </c>
      <c r="S30" s="116">
        <v>0</v>
      </c>
      <c r="U30" s="115">
        <v>-103</v>
      </c>
      <c r="V30" s="116">
        <v>0</v>
      </c>
      <c r="W30">
        <v>-18</v>
      </c>
      <c r="X30">
        <v>-5</v>
      </c>
      <c r="Y30">
        <v>0</v>
      </c>
      <c r="Z30">
        <v>-80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-22</v>
      </c>
      <c r="O31" s="88">
        <v>-55</v>
      </c>
      <c r="P31" s="88">
        <v>-70</v>
      </c>
      <c r="Q31" s="88">
        <v>0</v>
      </c>
      <c r="R31" s="88">
        <v>0</v>
      </c>
      <c r="S31" s="116">
        <v>0</v>
      </c>
      <c r="U31" s="115">
        <v>-147</v>
      </c>
      <c r="V31" s="116">
        <v>0</v>
      </c>
      <c r="W31">
        <v>-22</v>
      </c>
      <c r="X31">
        <v>-55</v>
      </c>
      <c r="Y31">
        <v>0</v>
      </c>
      <c r="Z31">
        <v>-70</v>
      </c>
    </row>
    <row r="32" spans="7:26">
      <c r="G32" t="s">
        <v>74</v>
      </c>
      <c r="H32" s="115">
        <v>0</v>
      </c>
      <c r="I32" s="88">
        <v>9.6</v>
      </c>
      <c r="J32" s="88">
        <v>0</v>
      </c>
      <c r="K32" s="88">
        <v>0</v>
      </c>
      <c r="L32" s="88">
        <v>0</v>
      </c>
      <c r="M32" s="116">
        <v>0</v>
      </c>
      <c r="N32" s="115">
        <v>-21</v>
      </c>
      <c r="O32" s="88">
        <v>0</v>
      </c>
      <c r="P32" s="88">
        <v>-70</v>
      </c>
      <c r="Q32" s="88">
        <v>0</v>
      </c>
      <c r="R32" s="88">
        <v>0</v>
      </c>
      <c r="S32" s="116">
        <v>0</v>
      </c>
      <c r="U32" s="115">
        <v>-91</v>
      </c>
      <c r="V32" s="116">
        <v>9.6</v>
      </c>
      <c r="W32">
        <v>-21</v>
      </c>
      <c r="X32">
        <v>9.6</v>
      </c>
      <c r="Y32">
        <v>0</v>
      </c>
      <c r="Z32">
        <v>-70</v>
      </c>
    </row>
    <row r="33" spans="7:26">
      <c r="G33" t="s">
        <v>75</v>
      </c>
      <c r="H33" s="115">
        <v>14.4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-11</v>
      </c>
      <c r="P33" s="88">
        <v>-90</v>
      </c>
      <c r="Q33" s="88">
        <v>0</v>
      </c>
      <c r="R33" s="88">
        <v>0</v>
      </c>
      <c r="S33" s="116">
        <v>0</v>
      </c>
      <c r="U33" s="115">
        <v>-101</v>
      </c>
      <c r="V33" s="116">
        <v>14.4</v>
      </c>
      <c r="W33">
        <v>14.4</v>
      </c>
      <c r="X33">
        <v>-11</v>
      </c>
      <c r="Y33">
        <v>0</v>
      </c>
      <c r="Z33">
        <v>-90</v>
      </c>
    </row>
    <row r="34" spans="7:26">
      <c r="G34" t="s">
        <v>76</v>
      </c>
      <c r="H34" s="115">
        <v>6.72</v>
      </c>
      <c r="I34" s="88">
        <v>24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-80</v>
      </c>
      <c r="Q34" s="88">
        <v>0</v>
      </c>
      <c r="R34" s="88">
        <v>0</v>
      </c>
      <c r="S34" s="116">
        <v>0</v>
      </c>
      <c r="U34" s="115">
        <v>-80</v>
      </c>
      <c r="V34" s="116">
        <v>30.72</v>
      </c>
      <c r="W34">
        <v>6.72</v>
      </c>
      <c r="X34">
        <v>24</v>
      </c>
      <c r="Y34">
        <v>0</v>
      </c>
      <c r="Z34">
        <v>-80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-60</v>
      </c>
      <c r="O35" s="88">
        <v>-85</v>
      </c>
      <c r="P35" s="88">
        <v>-185</v>
      </c>
      <c r="Q35" s="88">
        <v>0</v>
      </c>
      <c r="R35" s="88">
        <v>0</v>
      </c>
      <c r="S35" s="116">
        <v>0</v>
      </c>
      <c r="U35" s="115">
        <v>-330</v>
      </c>
      <c r="V35" s="116">
        <v>0</v>
      </c>
      <c r="W35">
        <v>-60</v>
      </c>
      <c r="X35">
        <v>-85</v>
      </c>
      <c r="Y35">
        <v>0</v>
      </c>
      <c r="Z35">
        <v>-185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-10</v>
      </c>
      <c r="P36" s="88">
        <v>-140</v>
      </c>
      <c r="Q36" s="88">
        <v>0</v>
      </c>
      <c r="R36" s="88">
        <v>0</v>
      </c>
      <c r="S36" s="116">
        <v>0</v>
      </c>
      <c r="U36" s="115">
        <v>-150</v>
      </c>
      <c r="V36" s="116">
        <v>0</v>
      </c>
      <c r="W36">
        <v>0</v>
      </c>
      <c r="X36">
        <v>-10</v>
      </c>
      <c r="Y36">
        <v>0</v>
      </c>
      <c r="Z36">
        <v>-140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-9</v>
      </c>
      <c r="O37" s="88">
        <v>-15</v>
      </c>
      <c r="P37" s="88">
        <v>-170</v>
      </c>
      <c r="Q37" s="88">
        <v>0</v>
      </c>
      <c r="R37" s="88">
        <v>0</v>
      </c>
      <c r="S37" s="116">
        <v>0</v>
      </c>
      <c r="U37" s="115">
        <v>-194</v>
      </c>
      <c r="V37" s="116">
        <v>0</v>
      </c>
      <c r="W37">
        <v>-9</v>
      </c>
      <c r="X37">
        <v>-15</v>
      </c>
      <c r="Y37">
        <v>0</v>
      </c>
      <c r="Z37">
        <v>-170</v>
      </c>
    </row>
    <row r="38" spans="7:26">
      <c r="G38" t="s">
        <v>80</v>
      </c>
      <c r="H38" s="115">
        <v>58.57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-80</v>
      </c>
      <c r="P38" s="88">
        <v>-170</v>
      </c>
      <c r="Q38" s="88">
        <v>0</v>
      </c>
      <c r="R38" s="88">
        <v>0</v>
      </c>
      <c r="S38" s="116">
        <v>0</v>
      </c>
      <c r="U38" s="115">
        <v>-250</v>
      </c>
      <c r="V38" s="116">
        <v>58.57</v>
      </c>
      <c r="W38">
        <v>58.57</v>
      </c>
      <c r="X38">
        <v>-80</v>
      </c>
      <c r="Y38">
        <v>0</v>
      </c>
      <c r="Z38">
        <v>-170</v>
      </c>
    </row>
    <row r="39" spans="7:26">
      <c r="G39" t="s">
        <v>81</v>
      </c>
      <c r="H39" s="115">
        <v>15.36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-20</v>
      </c>
      <c r="P39" s="88">
        <v>-100</v>
      </c>
      <c r="Q39" s="88">
        <v>0</v>
      </c>
      <c r="R39" s="88">
        <v>0</v>
      </c>
      <c r="S39" s="116">
        <v>0</v>
      </c>
      <c r="U39" s="115">
        <v>-120</v>
      </c>
      <c r="V39" s="116">
        <v>15.36</v>
      </c>
      <c r="W39">
        <v>15.36</v>
      </c>
      <c r="X39">
        <v>-20</v>
      </c>
      <c r="Y39">
        <v>0</v>
      </c>
      <c r="Z39">
        <v>-100</v>
      </c>
    </row>
    <row r="40" spans="7:26">
      <c r="G40" t="s">
        <v>82</v>
      </c>
      <c r="H40" s="115">
        <v>21.12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-40</v>
      </c>
      <c r="P40" s="88">
        <v>-100</v>
      </c>
      <c r="Q40" s="88">
        <v>0</v>
      </c>
      <c r="R40" s="88">
        <v>0</v>
      </c>
      <c r="S40" s="116">
        <v>0</v>
      </c>
      <c r="U40" s="115">
        <v>-140</v>
      </c>
      <c r="V40" s="116">
        <v>21.12</v>
      </c>
      <c r="W40">
        <v>21.12</v>
      </c>
      <c r="X40">
        <v>-40</v>
      </c>
      <c r="Y40">
        <v>0</v>
      </c>
      <c r="Z40">
        <v>-100</v>
      </c>
    </row>
    <row r="41" spans="7:26">
      <c r="G41" t="s">
        <v>83</v>
      </c>
      <c r="H41" s="115">
        <v>8.64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-38</v>
      </c>
      <c r="P41" s="88">
        <v>0</v>
      </c>
      <c r="Q41" s="88">
        <v>0</v>
      </c>
      <c r="R41" s="88">
        <v>0</v>
      </c>
      <c r="S41" s="116">
        <v>0</v>
      </c>
      <c r="U41" s="115">
        <v>-38</v>
      </c>
      <c r="V41" s="116">
        <v>8.64</v>
      </c>
      <c r="W41">
        <v>8.64</v>
      </c>
      <c r="X41">
        <v>-38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-17</v>
      </c>
      <c r="O42" s="88">
        <v>-30</v>
      </c>
      <c r="P42" s="88">
        <v>0</v>
      </c>
      <c r="Q42" s="88">
        <v>0</v>
      </c>
      <c r="R42" s="88">
        <v>0</v>
      </c>
      <c r="S42" s="116">
        <v>0</v>
      </c>
      <c r="U42" s="115">
        <v>-47</v>
      </c>
      <c r="V42" s="116">
        <v>0</v>
      </c>
      <c r="W42">
        <v>-17</v>
      </c>
      <c r="X42">
        <v>-30</v>
      </c>
      <c r="Y42">
        <v>0</v>
      </c>
      <c r="Z42">
        <v>0</v>
      </c>
    </row>
    <row r="43" spans="7:26">
      <c r="G43" t="s">
        <v>85</v>
      </c>
      <c r="H43" s="115">
        <v>90.25</v>
      </c>
      <c r="I43" s="88">
        <v>0</v>
      </c>
      <c r="J43" s="88">
        <v>28.8</v>
      </c>
      <c r="K43" s="88">
        <v>0</v>
      </c>
      <c r="L43" s="88">
        <v>0</v>
      </c>
      <c r="M43" s="116">
        <v>0</v>
      </c>
      <c r="N43" s="115">
        <v>0</v>
      </c>
      <c r="O43" s="88">
        <v>-40</v>
      </c>
      <c r="P43" s="88">
        <v>0</v>
      </c>
      <c r="Q43" s="88">
        <v>0</v>
      </c>
      <c r="R43" s="88">
        <v>0</v>
      </c>
      <c r="S43" s="116">
        <v>0</v>
      </c>
      <c r="U43" s="115">
        <v>-40</v>
      </c>
      <c r="V43" s="116">
        <v>119.05</v>
      </c>
      <c r="W43">
        <v>90.25</v>
      </c>
      <c r="X43">
        <v>-40</v>
      </c>
      <c r="Y43">
        <v>0</v>
      </c>
      <c r="Z43">
        <v>28.8</v>
      </c>
    </row>
    <row r="44" spans="7:26">
      <c r="G44" t="s">
        <v>86</v>
      </c>
      <c r="H44" s="115">
        <v>73.930000000000007</v>
      </c>
      <c r="I44" s="88">
        <v>0</v>
      </c>
      <c r="J44" s="88">
        <v>28.8</v>
      </c>
      <c r="K44" s="88">
        <v>0</v>
      </c>
      <c r="L44" s="88">
        <v>0</v>
      </c>
      <c r="M44" s="116">
        <v>0</v>
      </c>
      <c r="N44" s="115">
        <v>0</v>
      </c>
      <c r="O44" s="88">
        <v>-99</v>
      </c>
      <c r="P44" s="88">
        <v>0</v>
      </c>
      <c r="Q44" s="88">
        <v>0</v>
      </c>
      <c r="R44" s="88">
        <v>0</v>
      </c>
      <c r="S44" s="116">
        <v>0</v>
      </c>
      <c r="U44" s="115">
        <v>-99</v>
      </c>
      <c r="V44" s="116">
        <v>102.73</v>
      </c>
      <c r="W44">
        <v>73.930000000000007</v>
      </c>
      <c r="X44">
        <v>-99</v>
      </c>
      <c r="Y44">
        <v>0</v>
      </c>
      <c r="Z44">
        <v>28.8</v>
      </c>
    </row>
    <row r="45" spans="7:26">
      <c r="G45" t="s">
        <v>87</v>
      </c>
      <c r="H45" s="115">
        <v>123.85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-20</v>
      </c>
      <c r="V45" s="116">
        <v>123.85</v>
      </c>
      <c r="W45">
        <v>123.85</v>
      </c>
      <c r="X45">
        <v>-20</v>
      </c>
      <c r="Y45">
        <v>0</v>
      </c>
      <c r="Z45">
        <v>0</v>
      </c>
    </row>
    <row r="46" spans="7:26">
      <c r="G46" t="s">
        <v>88</v>
      </c>
      <c r="H46" s="115">
        <v>96.01</v>
      </c>
      <c r="I46" s="88">
        <v>0</v>
      </c>
      <c r="J46" s="88">
        <v>100.5</v>
      </c>
      <c r="K46" s="88">
        <v>0</v>
      </c>
      <c r="L46" s="88">
        <v>0</v>
      </c>
      <c r="M46" s="116">
        <v>0</v>
      </c>
      <c r="N46" s="115">
        <v>0</v>
      </c>
      <c r="O46" s="88">
        <v>-60</v>
      </c>
      <c r="P46" s="88">
        <v>0</v>
      </c>
      <c r="Q46" s="88">
        <v>0</v>
      </c>
      <c r="R46" s="88">
        <v>0</v>
      </c>
      <c r="S46" s="116">
        <v>0</v>
      </c>
      <c r="U46" s="115">
        <v>-60</v>
      </c>
      <c r="V46" s="116">
        <v>196.51</v>
      </c>
      <c r="W46">
        <v>96.01</v>
      </c>
      <c r="X46">
        <v>-60</v>
      </c>
      <c r="Y46">
        <v>0</v>
      </c>
      <c r="Z46">
        <v>100.5</v>
      </c>
    </row>
    <row r="47" spans="7:26">
      <c r="G47" t="s">
        <v>89</v>
      </c>
      <c r="H47" s="115">
        <v>140.16999999999999</v>
      </c>
      <c r="I47" s="88">
        <v>0</v>
      </c>
      <c r="J47" s="88">
        <v>86.41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226.58</v>
      </c>
      <c r="W47">
        <v>140.16999999999999</v>
      </c>
      <c r="X47">
        <v>0</v>
      </c>
      <c r="Y47">
        <v>0</v>
      </c>
      <c r="Z47">
        <v>86.41</v>
      </c>
    </row>
    <row r="48" spans="7:26">
      <c r="G48" t="s">
        <v>90</v>
      </c>
      <c r="H48" s="115">
        <v>104.65</v>
      </c>
      <c r="I48" s="88">
        <v>0</v>
      </c>
      <c r="J48" s="88">
        <v>124.81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229.46</v>
      </c>
      <c r="W48">
        <v>104.65</v>
      </c>
      <c r="X48">
        <v>0</v>
      </c>
      <c r="Y48">
        <v>0</v>
      </c>
      <c r="Z48">
        <v>124.81</v>
      </c>
    </row>
    <row r="49" spans="7:26">
      <c r="G49" t="s">
        <v>91</v>
      </c>
      <c r="H49" s="115">
        <v>161.30000000000001</v>
      </c>
      <c r="I49" s="88">
        <v>0</v>
      </c>
      <c r="J49" s="88">
        <v>0</v>
      </c>
      <c r="K49" s="88">
        <v>0</v>
      </c>
      <c r="L49" s="88">
        <v>1.92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163.22</v>
      </c>
      <c r="W49">
        <v>161.30000000000001</v>
      </c>
      <c r="X49">
        <v>0</v>
      </c>
      <c r="Y49">
        <v>1.92</v>
      </c>
      <c r="Z49">
        <v>0</v>
      </c>
    </row>
    <row r="50" spans="7:26">
      <c r="G50" t="s">
        <v>92</v>
      </c>
      <c r="H50" s="115">
        <v>153.61000000000001</v>
      </c>
      <c r="I50" s="88">
        <v>0</v>
      </c>
      <c r="J50" s="88">
        <v>48.01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-1</v>
      </c>
      <c r="S50" s="116">
        <v>0</v>
      </c>
      <c r="U50" s="115">
        <v>-1</v>
      </c>
      <c r="V50" s="116">
        <v>201.62</v>
      </c>
      <c r="W50">
        <v>153.61000000000001</v>
      </c>
      <c r="X50">
        <v>0</v>
      </c>
      <c r="Y50">
        <v>-1</v>
      </c>
      <c r="Z50">
        <v>48.01</v>
      </c>
    </row>
    <row r="51" spans="7:26">
      <c r="G51" t="s">
        <v>93</v>
      </c>
      <c r="H51" s="115">
        <v>244.83</v>
      </c>
      <c r="I51" s="88">
        <v>24</v>
      </c>
      <c r="J51" s="88">
        <v>115.21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384.04</v>
      </c>
      <c r="W51">
        <v>244.83</v>
      </c>
      <c r="X51">
        <v>24</v>
      </c>
      <c r="Y51">
        <v>0</v>
      </c>
      <c r="Z51">
        <v>115.21</v>
      </c>
    </row>
    <row r="52" spans="7:26">
      <c r="G52" t="s">
        <v>94</v>
      </c>
      <c r="H52" s="115">
        <v>209.31</v>
      </c>
      <c r="I52" s="88">
        <v>0</v>
      </c>
      <c r="J52" s="88">
        <v>139.21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348.52</v>
      </c>
      <c r="W52">
        <v>209.31</v>
      </c>
      <c r="X52">
        <v>0</v>
      </c>
      <c r="Y52">
        <v>0</v>
      </c>
      <c r="Z52">
        <v>139.21</v>
      </c>
    </row>
    <row r="53" spans="7:26">
      <c r="G53" t="s">
        <v>95</v>
      </c>
      <c r="H53" s="115">
        <v>141.13</v>
      </c>
      <c r="I53" s="88">
        <v>0</v>
      </c>
      <c r="J53" s="88">
        <v>57.61</v>
      </c>
      <c r="K53" s="88">
        <v>0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202.58</v>
      </c>
      <c r="W53">
        <v>141.13</v>
      </c>
      <c r="X53">
        <v>0</v>
      </c>
      <c r="Y53">
        <v>3.84</v>
      </c>
      <c r="Z53">
        <v>57.61</v>
      </c>
    </row>
    <row r="54" spans="7:26">
      <c r="G54" t="s">
        <v>96</v>
      </c>
      <c r="H54" s="115">
        <v>166.09</v>
      </c>
      <c r="I54" s="88">
        <v>0</v>
      </c>
      <c r="J54" s="88">
        <v>62.41</v>
      </c>
      <c r="K54" s="88">
        <v>0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232.34</v>
      </c>
      <c r="W54">
        <v>166.09</v>
      </c>
      <c r="X54">
        <v>0</v>
      </c>
      <c r="Y54">
        <v>3.84</v>
      </c>
      <c r="Z54">
        <v>62.41</v>
      </c>
    </row>
    <row r="55" spans="7:26">
      <c r="G55" t="s">
        <v>97</v>
      </c>
      <c r="H55" s="115">
        <v>125.77</v>
      </c>
      <c r="I55" s="88">
        <v>0</v>
      </c>
      <c r="J55" s="88">
        <v>0</v>
      </c>
      <c r="K55" s="88">
        <v>0</v>
      </c>
      <c r="L55" s="88">
        <v>4.8</v>
      </c>
      <c r="M55" s="116">
        <v>0</v>
      </c>
      <c r="N55" s="115">
        <v>0</v>
      </c>
      <c r="O55" s="88">
        <v>-70</v>
      </c>
      <c r="P55" s="88">
        <v>0</v>
      </c>
      <c r="Q55" s="88">
        <v>0</v>
      </c>
      <c r="R55" s="88">
        <v>0</v>
      </c>
      <c r="S55" s="116">
        <v>0</v>
      </c>
      <c r="U55" s="115">
        <v>-70</v>
      </c>
      <c r="V55" s="116">
        <v>130.57</v>
      </c>
      <c r="W55">
        <v>125.77</v>
      </c>
      <c r="X55">
        <v>-70</v>
      </c>
      <c r="Y55">
        <v>4.8</v>
      </c>
      <c r="Z55">
        <v>0</v>
      </c>
    </row>
    <row r="56" spans="7:26">
      <c r="G56" t="s">
        <v>98</v>
      </c>
      <c r="H56" s="115">
        <v>158.41999999999999</v>
      </c>
      <c r="I56" s="88">
        <v>0</v>
      </c>
      <c r="J56" s="88">
        <v>0</v>
      </c>
      <c r="K56" s="88">
        <v>0</v>
      </c>
      <c r="L56" s="88">
        <v>2.88</v>
      </c>
      <c r="M56" s="116">
        <v>0</v>
      </c>
      <c r="N56" s="115">
        <v>0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-45</v>
      </c>
      <c r="V56" s="116">
        <v>161.30000000000001</v>
      </c>
      <c r="W56">
        <v>158.41999999999999</v>
      </c>
      <c r="X56">
        <v>-45</v>
      </c>
      <c r="Y56">
        <v>2.88</v>
      </c>
      <c r="Z56">
        <v>0</v>
      </c>
    </row>
    <row r="57" spans="7:26">
      <c r="G57" t="s">
        <v>99</v>
      </c>
      <c r="H57" s="115">
        <v>224.67</v>
      </c>
      <c r="I57" s="88">
        <v>0</v>
      </c>
      <c r="J57" s="88">
        <v>19.2</v>
      </c>
      <c r="K57" s="88">
        <v>0</v>
      </c>
      <c r="L57" s="88">
        <v>2.88</v>
      </c>
      <c r="M57" s="116">
        <v>0</v>
      </c>
      <c r="N57" s="115">
        <v>0</v>
      </c>
      <c r="O57" s="88">
        <v>-30</v>
      </c>
      <c r="P57" s="88">
        <v>0</v>
      </c>
      <c r="Q57" s="88">
        <v>0</v>
      </c>
      <c r="R57" s="88">
        <v>0</v>
      </c>
      <c r="S57" s="116">
        <v>0</v>
      </c>
      <c r="U57" s="115">
        <v>-30</v>
      </c>
      <c r="V57" s="116">
        <v>246.75</v>
      </c>
      <c r="W57">
        <v>224.67</v>
      </c>
      <c r="X57">
        <v>-30</v>
      </c>
      <c r="Y57">
        <v>2.88</v>
      </c>
      <c r="Z57">
        <v>19.2</v>
      </c>
    </row>
    <row r="58" spans="7:26">
      <c r="G58" t="s">
        <v>100</v>
      </c>
      <c r="H58" s="115">
        <v>206.42</v>
      </c>
      <c r="I58" s="88">
        <v>0</v>
      </c>
      <c r="J58" s="88">
        <v>19.2</v>
      </c>
      <c r="K58" s="88">
        <v>0</v>
      </c>
      <c r="L58" s="88">
        <v>2.88</v>
      </c>
      <c r="M58" s="116">
        <v>0</v>
      </c>
      <c r="N58" s="115">
        <v>0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-20</v>
      </c>
      <c r="V58" s="116">
        <v>228.5</v>
      </c>
      <c r="W58">
        <v>206.42</v>
      </c>
      <c r="X58">
        <v>-20</v>
      </c>
      <c r="Y58">
        <v>2.88</v>
      </c>
      <c r="Z58">
        <v>19.2</v>
      </c>
    </row>
    <row r="59" spans="7:26">
      <c r="G59" t="s">
        <v>101</v>
      </c>
      <c r="H59" s="115">
        <v>233.3</v>
      </c>
      <c r="I59" s="88">
        <v>0</v>
      </c>
      <c r="J59" s="88">
        <v>0</v>
      </c>
      <c r="K59" s="88">
        <v>0</v>
      </c>
      <c r="L59" s="88">
        <v>2.88</v>
      </c>
      <c r="M59" s="116">
        <v>0</v>
      </c>
      <c r="N59" s="115">
        <v>0</v>
      </c>
      <c r="O59" s="88">
        <v>-30</v>
      </c>
      <c r="P59" s="88">
        <v>0</v>
      </c>
      <c r="Q59" s="88">
        <v>0</v>
      </c>
      <c r="R59" s="88">
        <v>0</v>
      </c>
      <c r="S59" s="116">
        <v>0</v>
      </c>
      <c r="U59" s="115">
        <v>-30</v>
      </c>
      <c r="V59" s="116">
        <v>236.18</v>
      </c>
      <c r="W59">
        <v>233.3</v>
      </c>
      <c r="X59">
        <v>-30</v>
      </c>
      <c r="Y59">
        <v>2.88</v>
      </c>
      <c r="Z59">
        <v>0</v>
      </c>
    </row>
    <row r="60" spans="7:26">
      <c r="G60" t="s">
        <v>102</v>
      </c>
      <c r="H60" s="115">
        <v>259.23</v>
      </c>
      <c r="I60" s="88">
        <v>24</v>
      </c>
      <c r="J60" s="88">
        <v>0</v>
      </c>
      <c r="K60" s="88">
        <v>0</v>
      </c>
      <c r="L60" s="88">
        <v>2.88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286.11</v>
      </c>
      <c r="W60">
        <v>259.23</v>
      </c>
      <c r="X60">
        <v>24</v>
      </c>
      <c r="Y60">
        <v>2.88</v>
      </c>
      <c r="Z60">
        <v>0</v>
      </c>
    </row>
    <row r="61" spans="7:26">
      <c r="G61" t="s">
        <v>103</v>
      </c>
      <c r="H61" s="115">
        <v>225.62</v>
      </c>
      <c r="I61" s="88">
        <v>0</v>
      </c>
      <c r="J61" s="88">
        <v>0</v>
      </c>
      <c r="K61" s="88">
        <v>0</v>
      </c>
      <c r="L61" s="88">
        <v>1.92</v>
      </c>
      <c r="M61" s="116">
        <v>0</v>
      </c>
      <c r="N61" s="115">
        <v>0</v>
      </c>
      <c r="O61" s="88">
        <v>-15</v>
      </c>
      <c r="P61" s="88">
        <v>-40</v>
      </c>
      <c r="Q61" s="88">
        <v>0</v>
      </c>
      <c r="R61" s="88">
        <v>0</v>
      </c>
      <c r="S61" s="116">
        <v>0</v>
      </c>
      <c r="U61" s="115">
        <v>-55</v>
      </c>
      <c r="V61" s="116">
        <v>227.54</v>
      </c>
      <c r="W61">
        <v>225.62</v>
      </c>
      <c r="X61">
        <v>-15</v>
      </c>
      <c r="Y61">
        <v>1.92</v>
      </c>
      <c r="Z61">
        <v>-40</v>
      </c>
    </row>
    <row r="62" spans="7:26">
      <c r="G62" t="s">
        <v>104</v>
      </c>
      <c r="H62" s="115">
        <v>240.03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-35</v>
      </c>
      <c r="P62" s="88">
        <v>-105</v>
      </c>
      <c r="Q62" s="88">
        <v>0</v>
      </c>
      <c r="R62" s="88">
        <v>0</v>
      </c>
      <c r="S62" s="116">
        <v>0</v>
      </c>
      <c r="U62" s="115">
        <v>-140</v>
      </c>
      <c r="V62" s="116">
        <v>240.02</v>
      </c>
      <c r="W62">
        <v>240.03</v>
      </c>
      <c r="X62">
        <v>-35</v>
      </c>
      <c r="Y62">
        <v>0</v>
      </c>
      <c r="Z62">
        <v>-105</v>
      </c>
    </row>
    <row r="63" spans="7:26">
      <c r="G63" t="s">
        <v>105</v>
      </c>
      <c r="H63" s="115">
        <v>208.34</v>
      </c>
      <c r="I63" s="88">
        <v>0</v>
      </c>
      <c r="J63" s="88">
        <v>0</v>
      </c>
      <c r="K63" s="88">
        <v>0</v>
      </c>
      <c r="L63" s="88">
        <v>2.88</v>
      </c>
      <c r="M63" s="116">
        <v>0</v>
      </c>
      <c r="N63" s="115">
        <v>0</v>
      </c>
      <c r="O63" s="88">
        <v>-55</v>
      </c>
      <c r="P63" s="88">
        <v>-135</v>
      </c>
      <c r="Q63" s="88">
        <v>0</v>
      </c>
      <c r="R63" s="88">
        <v>0</v>
      </c>
      <c r="S63" s="116">
        <v>0</v>
      </c>
      <c r="U63" s="115">
        <v>-190</v>
      </c>
      <c r="V63" s="116">
        <v>211.22</v>
      </c>
      <c r="W63">
        <v>208.34</v>
      </c>
      <c r="X63">
        <v>-55</v>
      </c>
      <c r="Y63">
        <v>2.88</v>
      </c>
      <c r="Z63">
        <v>-135</v>
      </c>
    </row>
    <row r="64" spans="7:26">
      <c r="G64" t="s">
        <v>106</v>
      </c>
      <c r="H64" s="115">
        <v>231.38</v>
      </c>
      <c r="I64" s="88">
        <v>0</v>
      </c>
      <c r="J64" s="88">
        <v>0</v>
      </c>
      <c r="K64" s="88">
        <v>0</v>
      </c>
      <c r="L64" s="88">
        <v>2.88</v>
      </c>
      <c r="M64" s="116">
        <v>0</v>
      </c>
      <c r="N64" s="115">
        <v>0</v>
      </c>
      <c r="O64" s="88">
        <v>-60</v>
      </c>
      <c r="P64" s="88">
        <v>-130</v>
      </c>
      <c r="Q64" s="88">
        <v>0</v>
      </c>
      <c r="R64" s="88">
        <v>0</v>
      </c>
      <c r="S64" s="116">
        <v>0</v>
      </c>
      <c r="U64" s="115">
        <v>-190</v>
      </c>
      <c r="V64" s="116">
        <v>234.26</v>
      </c>
      <c r="W64">
        <v>231.38</v>
      </c>
      <c r="X64">
        <v>-60</v>
      </c>
      <c r="Y64">
        <v>2.88</v>
      </c>
      <c r="Z64">
        <v>-130</v>
      </c>
    </row>
    <row r="65" spans="7:26">
      <c r="G65" t="s">
        <v>107</v>
      </c>
      <c r="H65" s="115">
        <v>105.61</v>
      </c>
      <c r="I65" s="88">
        <v>0</v>
      </c>
      <c r="J65" s="88">
        <v>0</v>
      </c>
      <c r="K65" s="88">
        <v>0</v>
      </c>
      <c r="L65" s="88">
        <v>2.88</v>
      </c>
      <c r="M65" s="116">
        <v>0</v>
      </c>
      <c r="N65" s="115">
        <v>0</v>
      </c>
      <c r="O65" s="88">
        <v>-70</v>
      </c>
      <c r="P65" s="88">
        <v>-190</v>
      </c>
      <c r="Q65" s="88">
        <v>0</v>
      </c>
      <c r="R65" s="88">
        <v>0</v>
      </c>
      <c r="S65" s="116">
        <v>0</v>
      </c>
      <c r="U65" s="115">
        <v>-260</v>
      </c>
      <c r="V65" s="116">
        <v>108.49</v>
      </c>
      <c r="W65">
        <v>105.61</v>
      </c>
      <c r="X65">
        <v>-70</v>
      </c>
      <c r="Y65">
        <v>2.88</v>
      </c>
      <c r="Z65">
        <v>-190</v>
      </c>
    </row>
    <row r="66" spans="7:26">
      <c r="G66" t="s">
        <v>108</v>
      </c>
      <c r="H66" s="115">
        <v>130.57</v>
      </c>
      <c r="I66" s="88">
        <v>0</v>
      </c>
      <c r="J66" s="88">
        <v>0</v>
      </c>
      <c r="K66" s="88">
        <v>0</v>
      </c>
      <c r="L66" s="88">
        <v>2.88</v>
      </c>
      <c r="M66" s="116">
        <v>0</v>
      </c>
      <c r="N66" s="115">
        <v>0</v>
      </c>
      <c r="O66" s="88">
        <v>-80</v>
      </c>
      <c r="P66" s="88">
        <v>-170</v>
      </c>
      <c r="Q66" s="88">
        <v>0</v>
      </c>
      <c r="R66" s="88">
        <v>0</v>
      </c>
      <c r="S66" s="116">
        <v>0</v>
      </c>
      <c r="U66" s="115">
        <v>-250</v>
      </c>
      <c r="V66" s="116">
        <v>133.44999999999999</v>
      </c>
      <c r="W66">
        <v>130.57</v>
      </c>
      <c r="X66">
        <v>-80</v>
      </c>
      <c r="Y66">
        <v>2.88</v>
      </c>
      <c r="Z66">
        <v>-170</v>
      </c>
    </row>
    <row r="67" spans="7:26">
      <c r="G67" t="s">
        <v>109</v>
      </c>
      <c r="H67" s="115">
        <v>145.94</v>
      </c>
      <c r="I67" s="88">
        <v>0</v>
      </c>
      <c r="J67" s="88">
        <v>0</v>
      </c>
      <c r="K67" s="88">
        <v>0</v>
      </c>
      <c r="L67" s="88">
        <v>5.76</v>
      </c>
      <c r="M67" s="116">
        <v>0</v>
      </c>
      <c r="N67" s="115">
        <v>0</v>
      </c>
      <c r="O67" s="88">
        <v>-106</v>
      </c>
      <c r="P67" s="88">
        <v>-230</v>
      </c>
      <c r="Q67" s="88">
        <v>0</v>
      </c>
      <c r="R67" s="88">
        <v>0</v>
      </c>
      <c r="S67" s="116">
        <v>0</v>
      </c>
      <c r="U67" s="115">
        <v>-336</v>
      </c>
      <c r="V67" s="116">
        <v>151.69999999999999</v>
      </c>
      <c r="W67">
        <v>145.94</v>
      </c>
      <c r="X67">
        <v>-106</v>
      </c>
      <c r="Y67">
        <v>5.76</v>
      </c>
      <c r="Z67">
        <v>-230</v>
      </c>
    </row>
    <row r="68" spans="7:26">
      <c r="G68" t="s">
        <v>110</v>
      </c>
      <c r="H68" s="115">
        <v>128.65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-53</v>
      </c>
      <c r="P68" s="88">
        <v>-190</v>
      </c>
      <c r="Q68" s="88">
        <v>0</v>
      </c>
      <c r="R68" s="88">
        <v>0</v>
      </c>
      <c r="S68" s="116">
        <v>0</v>
      </c>
      <c r="U68" s="115">
        <v>-243</v>
      </c>
      <c r="V68" s="116">
        <v>128.65</v>
      </c>
      <c r="W68">
        <v>128.65</v>
      </c>
      <c r="X68">
        <v>-53</v>
      </c>
      <c r="Y68">
        <v>0</v>
      </c>
      <c r="Z68">
        <v>-190</v>
      </c>
    </row>
    <row r="69" spans="7:26">
      <c r="G69" t="s">
        <v>111</v>
      </c>
      <c r="H69" s="115">
        <v>84.49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-95</v>
      </c>
      <c r="P69" s="88">
        <v>-190</v>
      </c>
      <c r="Q69" s="88">
        <v>0</v>
      </c>
      <c r="R69" s="88">
        <v>0</v>
      </c>
      <c r="S69" s="116">
        <v>0</v>
      </c>
      <c r="U69" s="115">
        <v>-285</v>
      </c>
      <c r="V69" s="116">
        <v>84.49</v>
      </c>
      <c r="W69">
        <v>84.49</v>
      </c>
      <c r="X69">
        <v>-95</v>
      </c>
      <c r="Y69">
        <v>0</v>
      </c>
      <c r="Z69">
        <v>-190</v>
      </c>
    </row>
    <row r="70" spans="7:26">
      <c r="G70" t="s">
        <v>112</v>
      </c>
      <c r="H70" s="115">
        <v>157.46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-140</v>
      </c>
      <c r="P70" s="88">
        <v>-190</v>
      </c>
      <c r="Q70" s="88">
        <v>0</v>
      </c>
      <c r="R70" s="88">
        <v>0</v>
      </c>
      <c r="S70" s="116">
        <v>0</v>
      </c>
      <c r="U70" s="115">
        <v>-330</v>
      </c>
      <c r="V70" s="116">
        <v>157.46</v>
      </c>
      <c r="W70">
        <v>157.46</v>
      </c>
      <c r="X70">
        <v>-140</v>
      </c>
      <c r="Y70">
        <v>0</v>
      </c>
      <c r="Z70">
        <v>-190</v>
      </c>
    </row>
    <row r="71" spans="7:26">
      <c r="G71" t="s">
        <v>113</v>
      </c>
      <c r="H71" s="115">
        <v>94.09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-170</v>
      </c>
      <c r="P71" s="88">
        <v>-200</v>
      </c>
      <c r="Q71" s="88">
        <v>0</v>
      </c>
      <c r="R71" s="88">
        <v>0</v>
      </c>
      <c r="S71" s="116">
        <v>0</v>
      </c>
      <c r="U71" s="115">
        <v>-370</v>
      </c>
      <c r="V71" s="116">
        <v>94.09</v>
      </c>
      <c r="W71">
        <v>94.09</v>
      </c>
      <c r="X71">
        <v>-170</v>
      </c>
      <c r="Y71">
        <v>0</v>
      </c>
      <c r="Z71">
        <v>-200</v>
      </c>
    </row>
    <row r="72" spans="7:26">
      <c r="G72" t="s">
        <v>114</v>
      </c>
      <c r="H72" s="115">
        <v>151.69999999999999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-72</v>
      </c>
      <c r="P72" s="88">
        <v>0</v>
      </c>
      <c r="Q72" s="88">
        <v>0</v>
      </c>
      <c r="R72" s="88">
        <v>0</v>
      </c>
      <c r="S72" s="116">
        <v>0</v>
      </c>
      <c r="U72" s="115">
        <v>-72</v>
      </c>
      <c r="V72" s="116">
        <v>151.69999999999999</v>
      </c>
      <c r="W72">
        <v>151.69999999999999</v>
      </c>
      <c r="X72">
        <v>-72</v>
      </c>
      <c r="Y72">
        <v>0</v>
      </c>
      <c r="Z72">
        <v>0</v>
      </c>
    </row>
    <row r="73" spans="7:26">
      <c r="G73" t="s">
        <v>115</v>
      </c>
      <c r="H73" s="115">
        <v>131.53</v>
      </c>
      <c r="I73" s="88">
        <v>0</v>
      </c>
      <c r="J73" s="88">
        <v>0</v>
      </c>
      <c r="K73" s="88">
        <v>0</v>
      </c>
      <c r="L73" s="88">
        <v>2.88</v>
      </c>
      <c r="M73" s="116">
        <v>0</v>
      </c>
      <c r="N73" s="115">
        <v>0</v>
      </c>
      <c r="O73" s="88">
        <v>-56</v>
      </c>
      <c r="P73" s="88">
        <v>-50</v>
      </c>
      <c r="Q73" s="88">
        <v>0</v>
      </c>
      <c r="R73" s="88">
        <v>0</v>
      </c>
      <c r="S73" s="116">
        <v>0</v>
      </c>
      <c r="U73" s="115">
        <v>-106</v>
      </c>
      <c r="V73" s="116">
        <v>134.41</v>
      </c>
      <c r="W73">
        <v>131.53</v>
      </c>
      <c r="X73">
        <v>-56</v>
      </c>
      <c r="Y73">
        <v>2.88</v>
      </c>
      <c r="Z73">
        <v>-50</v>
      </c>
    </row>
    <row r="74" spans="7:26">
      <c r="G74" t="s">
        <v>116</v>
      </c>
      <c r="H74" s="115">
        <v>139.21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-40</v>
      </c>
      <c r="P74" s="88">
        <v>-20</v>
      </c>
      <c r="Q74" s="88">
        <v>0</v>
      </c>
      <c r="R74" s="88">
        <v>0</v>
      </c>
      <c r="S74" s="116">
        <v>0</v>
      </c>
      <c r="U74" s="115">
        <v>-60</v>
      </c>
      <c r="V74" s="116">
        <v>139.21</v>
      </c>
      <c r="W74">
        <v>139.21</v>
      </c>
      <c r="X74">
        <v>-40</v>
      </c>
      <c r="Y74">
        <v>0</v>
      </c>
      <c r="Z74">
        <v>-20</v>
      </c>
    </row>
    <row r="75" spans="7:26">
      <c r="G75" t="s">
        <v>117</v>
      </c>
      <c r="H75" s="115">
        <v>220.82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220.82</v>
      </c>
      <c r="W75">
        <v>220.82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195.86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-43</v>
      </c>
      <c r="P76" s="88">
        <v>0</v>
      </c>
      <c r="Q76" s="88">
        <v>0</v>
      </c>
      <c r="R76" s="88">
        <v>0</v>
      </c>
      <c r="S76" s="116">
        <v>0</v>
      </c>
      <c r="U76" s="115">
        <v>-43</v>
      </c>
      <c r="V76" s="116">
        <v>195.86</v>
      </c>
      <c r="W76">
        <v>195.86</v>
      </c>
      <c r="X76">
        <v>-43</v>
      </c>
      <c r="Y76">
        <v>0</v>
      </c>
      <c r="Z76">
        <v>0</v>
      </c>
    </row>
    <row r="77" spans="7:26">
      <c r="G77" t="s">
        <v>119</v>
      </c>
      <c r="H77" s="115">
        <v>49.93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-43</v>
      </c>
      <c r="P77" s="88">
        <v>-20</v>
      </c>
      <c r="Q77" s="88">
        <v>0</v>
      </c>
      <c r="R77" s="88">
        <v>0</v>
      </c>
      <c r="S77" s="116">
        <v>0</v>
      </c>
      <c r="U77" s="115">
        <v>-63</v>
      </c>
      <c r="V77" s="116">
        <v>49.93</v>
      </c>
      <c r="W77">
        <v>49.93</v>
      </c>
      <c r="X77">
        <v>-43</v>
      </c>
      <c r="Y77">
        <v>0</v>
      </c>
      <c r="Z77">
        <v>-20</v>
      </c>
    </row>
    <row r="78" spans="7:26">
      <c r="G78" t="s">
        <v>120</v>
      </c>
      <c r="H78" s="115">
        <v>48.97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-75</v>
      </c>
      <c r="Q78" s="88">
        <v>0</v>
      </c>
      <c r="R78" s="88">
        <v>0</v>
      </c>
      <c r="S78" s="116">
        <v>0</v>
      </c>
      <c r="U78" s="115">
        <v>-75</v>
      </c>
      <c r="V78" s="116">
        <v>48.97</v>
      </c>
      <c r="W78">
        <v>48.97</v>
      </c>
      <c r="X78">
        <v>0</v>
      </c>
      <c r="Y78">
        <v>0</v>
      </c>
      <c r="Z78">
        <v>-75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2.88</v>
      </c>
      <c r="M79" s="116">
        <v>0</v>
      </c>
      <c r="N79" s="115">
        <v>-85</v>
      </c>
      <c r="O79" s="88">
        <v>-53</v>
      </c>
      <c r="P79" s="88">
        <v>-50</v>
      </c>
      <c r="Q79" s="88">
        <v>0</v>
      </c>
      <c r="R79" s="88">
        <v>0</v>
      </c>
      <c r="S79" s="116">
        <v>0</v>
      </c>
      <c r="U79" s="115">
        <v>-188</v>
      </c>
      <c r="V79" s="116">
        <v>2.88</v>
      </c>
      <c r="W79">
        <v>-85</v>
      </c>
      <c r="X79">
        <v>-53</v>
      </c>
      <c r="Y79">
        <v>2.88</v>
      </c>
      <c r="Z79">
        <v>-50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-67</v>
      </c>
      <c r="O80" s="88">
        <v>-33</v>
      </c>
      <c r="P80" s="88">
        <v>-20</v>
      </c>
      <c r="Q80" s="88">
        <v>0</v>
      </c>
      <c r="R80" s="88">
        <v>0</v>
      </c>
      <c r="S80" s="116">
        <v>0</v>
      </c>
      <c r="U80" s="115">
        <v>-120</v>
      </c>
      <c r="V80" s="116">
        <v>0</v>
      </c>
      <c r="W80">
        <v>-67</v>
      </c>
      <c r="X80">
        <v>-33</v>
      </c>
      <c r="Y80">
        <v>0</v>
      </c>
      <c r="Z80">
        <v>-20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-90</v>
      </c>
      <c r="O81" s="88">
        <v>-72</v>
      </c>
      <c r="P81" s="88">
        <v>-20</v>
      </c>
      <c r="Q81" s="88">
        <v>0</v>
      </c>
      <c r="R81" s="88">
        <v>0</v>
      </c>
      <c r="S81" s="116">
        <v>0</v>
      </c>
      <c r="U81" s="115">
        <v>-182</v>
      </c>
      <c r="V81" s="116">
        <v>0</v>
      </c>
      <c r="W81">
        <v>-90</v>
      </c>
      <c r="X81">
        <v>-72</v>
      </c>
      <c r="Y81">
        <v>0</v>
      </c>
      <c r="Z81">
        <v>-20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-74</v>
      </c>
      <c r="O82" s="88">
        <v>-86</v>
      </c>
      <c r="P82" s="88">
        <v>-110</v>
      </c>
      <c r="Q82" s="88">
        <v>0</v>
      </c>
      <c r="R82" s="88">
        <v>0</v>
      </c>
      <c r="S82" s="116">
        <v>0</v>
      </c>
      <c r="U82" s="115">
        <v>-270</v>
      </c>
      <c r="V82" s="116">
        <v>0</v>
      </c>
      <c r="W82">
        <v>-74</v>
      </c>
      <c r="X82">
        <v>-86</v>
      </c>
      <c r="Y82">
        <v>0</v>
      </c>
      <c r="Z82">
        <v>-110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-37</v>
      </c>
      <c r="O83" s="88">
        <v>-79</v>
      </c>
      <c r="P83" s="88">
        <v>-95</v>
      </c>
      <c r="Q83" s="88">
        <v>0</v>
      </c>
      <c r="R83" s="88">
        <v>0</v>
      </c>
      <c r="S83" s="116">
        <v>0</v>
      </c>
      <c r="U83" s="115">
        <v>-211</v>
      </c>
      <c r="V83" s="116">
        <v>0</v>
      </c>
      <c r="W83">
        <v>-37</v>
      </c>
      <c r="X83">
        <v>-79</v>
      </c>
      <c r="Y83">
        <v>0</v>
      </c>
      <c r="Z83">
        <v>-95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-40</v>
      </c>
      <c r="O84" s="88">
        <v>-6</v>
      </c>
      <c r="P84" s="88">
        <v>-30</v>
      </c>
      <c r="Q84" s="88">
        <v>0</v>
      </c>
      <c r="R84" s="88">
        <v>0</v>
      </c>
      <c r="S84" s="116">
        <v>0</v>
      </c>
      <c r="U84" s="115">
        <v>-76</v>
      </c>
      <c r="V84" s="116">
        <v>0</v>
      </c>
      <c r="W84">
        <v>-40</v>
      </c>
      <c r="X84">
        <v>-6</v>
      </c>
      <c r="Y84">
        <v>0</v>
      </c>
      <c r="Z84">
        <v>-30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5.76</v>
      </c>
      <c r="M85" s="116">
        <v>0</v>
      </c>
      <c r="N85" s="115">
        <v>-46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-61</v>
      </c>
      <c r="V85" s="116">
        <v>5.76</v>
      </c>
      <c r="W85">
        <v>-46</v>
      </c>
      <c r="X85">
        <v>0</v>
      </c>
      <c r="Y85">
        <v>5.76</v>
      </c>
      <c r="Z85">
        <v>-15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-35</v>
      </c>
      <c r="O86" s="88">
        <v>0</v>
      </c>
      <c r="P86" s="88">
        <v>-45</v>
      </c>
      <c r="Q86" s="88">
        <v>0</v>
      </c>
      <c r="R86" s="88">
        <v>0</v>
      </c>
      <c r="S86" s="116">
        <v>0</v>
      </c>
      <c r="U86" s="115">
        <v>-80</v>
      </c>
      <c r="V86" s="116">
        <v>0</v>
      </c>
      <c r="W86">
        <v>-35</v>
      </c>
      <c r="X86">
        <v>0</v>
      </c>
      <c r="Y86">
        <v>0</v>
      </c>
      <c r="Z86">
        <v>-45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-9</v>
      </c>
      <c r="O87" s="88">
        <v>0</v>
      </c>
      <c r="P87" s="88">
        <v>-20</v>
      </c>
      <c r="Q87" s="88">
        <v>0</v>
      </c>
      <c r="R87" s="88">
        <v>0</v>
      </c>
      <c r="S87" s="116">
        <v>0</v>
      </c>
      <c r="U87" s="115">
        <v>-29</v>
      </c>
      <c r="V87" s="116">
        <v>0</v>
      </c>
      <c r="W87">
        <v>-9</v>
      </c>
      <c r="X87">
        <v>0</v>
      </c>
      <c r="Y87">
        <v>0</v>
      </c>
      <c r="Z87">
        <v>-20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-39</v>
      </c>
      <c r="O88" s="88">
        <v>-43</v>
      </c>
      <c r="P88" s="88">
        <v>-15</v>
      </c>
      <c r="Q88" s="88">
        <v>0</v>
      </c>
      <c r="R88" s="88">
        <v>0</v>
      </c>
      <c r="S88" s="116">
        <v>0</v>
      </c>
      <c r="U88" s="115">
        <v>-97</v>
      </c>
      <c r="V88" s="116">
        <v>0</v>
      </c>
      <c r="W88">
        <v>-39</v>
      </c>
      <c r="X88">
        <v>-43</v>
      </c>
      <c r="Y88">
        <v>0</v>
      </c>
      <c r="Z88">
        <v>-15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-46</v>
      </c>
      <c r="P89" s="88">
        <v>0</v>
      </c>
      <c r="Q89" s="88">
        <v>0</v>
      </c>
      <c r="R89" s="88">
        <v>0</v>
      </c>
      <c r="S89" s="116">
        <v>0</v>
      </c>
      <c r="U89" s="115">
        <v>-46</v>
      </c>
      <c r="V89" s="116">
        <v>0</v>
      </c>
      <c r="W89">
        <v>0</v>
      </c>
      <c r="X89">
        <v>-46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-33</v>
      </c>
      <c r="O90" s="88">
        <v>-15</v>
      </c>
      <c r="P90" s="88">
        <v>-40</v>
      </c>
      <c r="Q90" s="88">
        <v>0</v>
      </c>
      <c r="R90" s="88">
        <v>0</v>
      </c>
      <c r="S90" s="116">
        <v>0</v>
      </c>
      <c r="U90" s="115">
        <v>-88</v>
      </c>
      <c r="V90" s="116">
        <v>0</v>
      </c>
      <c r="W90">
        <v>-33</v>
      </c>
      <c r="X90">
        <v>-15</v>
      </c>
      <c r="Y90">
        <v>0</v>
      </c>
      <c r="Z90">
        <v>-40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4.8</v>
      </c>
      <c r="M91" s="116">
        <v>0</v>
      </c>
      <c r="N91" s="115">
        <v>0</v>
      </c>
      <c r="O91" s="88">
        <v>-46</v>
      </c>
      <c r="P91" s="88">
        <v>-25</v>
      </c>
      <c r="Q91" s="88">
        <v>0</v>
      </c>
      <c r="R91" s="88">
        <v>0</v>
      </c>
      <c r="S91" s="116">
        <v>0</v>
      </c>
      <c r="U91" s="115">
        <v>-71</v>
      </c>
      <c r="V91" s="116">
        <v>4.8</v>
      </c>
      <c r="W91">
        <v>0</v>
      </c>
      <c r="X91">
        <v>-46</v>
      </c>
      <c r="Y91">
        <v>4.8</v>
      </c>
      <c r="Z91">
        <v>-25</v>
      </c>
    </row>
    <row r="92" spans="7:26">
      <c r="G92" t="s">
        <v>134</v>
      </c>
      <c r="H92" s="115">
        <v>0</v>
      </c>
      <c r="I92" s="88">
        <v>0</v>
      </c>
      <c r="J92" s="88">
        <v>14.4</v>
      </c>
      <c r="K92" s="88">
        <v>0</v>
      </c>
      <c r="L92" s="88">
        <v>0</v>
      </c>
      <c r="M92" s="116">
        <v>0</v>
      </c>
      <c r="N92" s="115">
        <v>0</v>
      </c>
      <c r="O92" s="88">
        <v>-51</v>
      </c>
      <c r="P92" s="88">
        <v>0</v>
      </c>
      <c r="Q92" s="88">
        <v>0</v>
      </c>
      <c r="R92" s="88">
        <v>0</v>
      </c>
      <c r="S92" s="116">
        <v>0</v>
      </c>
      <c r="U92" s="115">
        <v>-51</v>
      </c>
      <c r="V92" s="116">
        <v>14.4</v>
      </c>
      <c r="W92">
        <v>0</v>
      </c>
      <c r="X92">
        <v>-51</v>
      </c>
      <c r="Y92">
        <v>0</v>
      </c>
      <c r="Z92">
        <v>14.4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-39</v>
      </c>
      <c r="P93" s="88">
        <v>-40</v>
      </c>
      <c r="Q93" s="88">
        <v>0</v>
      </c>
      <c r="R93" s="88">
        <v>0</v>
      </c>
      <c r="S93" s="116">
        <v>0</v>
      </c>
      <c r="U93" s="115">
        <v>-79</v>
      </c>
      <c r="V93" s="116">
        <v>0</v>
      </c>
      <c r="W93">
        <v>0</v>
      </c>
      <c r="X93">
        <v>-39</v>
      </c>
      <c r="Y93">
        <v>0</v>
      </c>
      <c r="Z93">
        <v>-40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-29</v>
      </c>
      <c r="O94" s="88">
        <v>-55</v>
      </c>
      <c r="P94" s="88">
        <v>0</v>
      </c>
      <c r="Q94" s="88">
        <v>0</v>
      </c>
      <c r="R94" s="88">
        <v>0</v>
      </c>
      <c r="S94" s="116">
        <v>0</v>
      </c>
      <c r="U94" s="115">
        <v>-84</v>
      </c>
      <c r="V94" s="116">
        <v>0</v>
      </c>
      <c r="W94">
        <v>-29</v>
      </c>
      <c r="X94">
        <v>-55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>
        <v>-50</v>
      </c>
      <c r="V95" s="116">
        <v>0</v>
      </c>
      <c r="W95">
        <v>0</v>
      </c>
      <c r="X95">
        <v>0</v>
      </c>
      <c r="Y95">
        <v>0</v>
      </c>
      <c r="Z95">
        <v>-50</v>
      </c>
    </row>
    <row r="96" spans="7:26">
      <c r="G96" t="s">
        <v>138</v>
      </c>
      <c r="H96" s="115">
        <v>0</v>
      </c>
      <c r="I96" s="88">
        <v>0</v>
      </c>
      <c r="J96" s="88">
        <v>9.6</v>
      </c>
      <c r="K96" s="88">
        <v>0</v>
      </c>
      <c r="L96" s="88">
        <v>0</v>
      </c>
      <c r="M96" s="116">
        <v>0</v>
      </c>
      <c r="N96" s="115">
        <v>0</v>
      </c>
      <c r="O96" s="88">
        <v>-48</v>
      </c>
      <c r="P96" s="88">
        <v>0</v>
      </c>
      <c r="Q96" s="88">
        <v>0</v>
      </c>
      <c r="R96" s="88">
        <v>0</v>
      </c>
      <c r="S96" s="116">
        <v>0</v>
      </c>
      <c r="U96" s="115">
        <v>-48</v>
      </c>
      <c r="V96" s="116">
        <v>9.6</v>
      </c>
      <c r="W96">
        <v>0</v>
      </c>
      <c r="X96">
        <v>-48</v>
      </c>
      <c r="Y96">
        <v>0</v>
      </c>
      <c r="Z96">
        <v>9.6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0</v>
      </c>
      <c r="O97" s="88">
        <v>-45</v>
      </c>
      <c r="P97" s="88">
        <v>-15</v>
      </c>
      <c r="Q97" s="88">
        <v>0</v>
      </c>
      <c r="R97" s="88">
        <v>0</v>
      </c>
      <c r="S97" s="116">
        <v>0</v>
      </c>
      <c r="U97" s="115">
        <v>-60</v>
      </c>
      <c r="V97" s="116">
        <v>0.96</v>
      </c>
      <c r="W97">
        <v>0</v>
      </c>
      <c r="X97">
        <v>-45</v>
      </c>
      <c r="Y97">
        <v>0.96</v>
      </c>
      <c r="Z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-46</v>
      </c>
      <c r="P98" s="88">
        <v>-15</v>
      </c>
      <c r="Q98" s="88">
        <v>0</v>
      </c>
      <c r="R98" s="88">
        <v>0</v>
      </c>
      <c r="S98" s="116">
        <v>0</v>
      </c>
      <c r="U98" s="115">
        <v>-61</v>
      </c>
      <c r="V98" s="116">
        <v>0</v>
      </c>
      <c r="W98">
        <v>0</v>
      </c>
      <c r="X98">
        <v>-46</v>
      </c>
      <c r="Y98">
        <v>0</v>
      </c>
      <c r="Z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1.4399074999999999</v>
      </c>
      <c r="I99" s="111">
        <f t="shared" ref="I99:BQ99" si="1">SUM(I3:I98)/4000</f>
        <v>2.0399999999999998E-2</v>
      </c>
      <c r="J99" s="111">
        <f t="shared" si="1"/>
        <v>0.21354250000000002</v>
      </c>
      <c r="K99" s="111">
        <f t="shared" si="1"/>
        <v>0</v>
      </c>
      <c r="L99" s="111">
        <f t="shared" si="1"/>
        <v>2.0640000000000006E-2</v>
      </c>
      <c r="M99" s="111">
        <f t="shared" si="1"/>
        <v>0</v>
      </c>
      <c r="N99" s="110">
        <f t="shared" si="1"/>
        <v>-0.34849999999999998</v>
      </c>
      <c r="O99" s="111">
        <f t="shared" si="1"/>
        <v>-0.79300000000000004</v>
      </c>
      <c r="P99" s="111">
        <f t="shared" si="1"/>
        <v>-1.18625</v>
      </c>
      <c r="Q99" s="111">
        <f t="shared" si="1"/>
        <v>0</v>
      </c>
      <c r="R99" s="111">
        <f t="shared" si="1"/>
        <v>-2.5000000000000001E-4</v>
      </c>
      <c r="S99" s="112">
        <f t="shared" si="1"/>
        <v>0</v>
      </c>
      <c r="U99" s="110">
        <f t="shared" si="1"/>
        <v>-2.3279999999999998</v>
      </c>
      <c r="V99" s="112">
        <f t="shared" si="1"/>
        <v>1.6944875000000001</v>
      </c>
      <c r="W99">
        <f t="shared" si="1"/>
        <v>1.0914075000000003</v>
      </c>
      <c r="X99">
        <f t="shared" si="1"/>
        <v>-0.77260000000000006</v>
      </c>
      <c r="Y99">
        <f t="shared" si="1"/>
        <v>2.0390000000000005E-2</v>
      </c>
      <c r="Z99">
        <f t="shared" si="1"/>
        <v>-0.97270749999999984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44805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71.883508611631399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668.24833322035079</v>
      </c>
      <c r="P3" s="77">
        <v>78.73</v>
      </c>
      <c r="Q3" s="77">
        <v>19.2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48.89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-45</v>
      </c>
      <c r="AA3" s="117">
        <f>STOA!H3</f>
        <v>28.49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10.786884587829782</v>
      </c>
      <c r="AD3">
        <f>SUM(B3:AB3,AI3:AR3)-AC3</f>
        <v>714.54373580995218</v>
      </c>
      <c r="AE3">
        <f>'IDT-1'!B3</f>
        <v>0</v>
      </c>
      <c r="AF3" s="26"/>
      <c r="AG3">
        <f>SUM(AD3:AF3)</f>
        <v>714.54373580995218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46.11</v>
      </c>
      <c r="H4">
        <f>PPCL_Spot!P4</f>
        <v>0</v>
      </c>
      <c r="I4">
        <f>Bawana_NG!P4</f>
        <v>81.431216439592845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667.28544537527853</v>
      </c>
      <c r="P4" s="77">
        <v>78.73</v>
      </c>
      <c r="Q4" s="77">
        <v>19.2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48.22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-68</v>
      </c>
      <c r="AA4" s="117">
        <f>STOA!H4</f>
        <v>28.49</v>
      </c>
      <c r="AB4" s="117">
        <f>-STOA!N4</f>
        <v>-153.12</v>
      </c>
      <c r="AC4">
        <f t="shared" si="0"/>
        <v>11.041577554123112</v>
      </c>
      <c r="AD4">
        <f t="shared" ref="AD4:AD67" si="1">SUM(B4:AB4,AI4:AR4)-AC4</f>
        <v>703.0538628265482</v>
      </c>
      <c r="AE4">
        <f>'IDT-1'!B4</f>
        <v>0</v>
      </c>
      <c r="AF4" s="26"/>
      <c r="AG4">
        <f t="shared" ref="AG4:AG67" si="2">SUM(AD4:AF4)</f>
        <v>703.0538628265482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46.11</v>
      </c>
      <c r="H5">
        <f>PPCL_Spot!P5</f>
        <v>0</v>
      </c>
      <c r="I5">
        <f>Bawana_NG!P5</f>
        <v>83.093835926319187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652.23458813383274</v>
      </c>
      <c r="P5" s="77">
        <v>79.88</v>
      </c>
      <c r="Q5" s="77">
        <v>18.824839682104681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48.11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-104</v>
      </c>
      <c r="AA5" s="117">
        <f>STOA!H5</f>
        <v>28.49</v>
      </c>
      <c r="AB5" s="117">
        <f>-STOA!N5</f>
        <v>-153.12</v>
      </c>
      <c r="AC5">
        <f t="shared" si="0"/>
        <v>11.329127389582892</v>
      </c>
      <c r="AD5">
        <f t="shared" si="1"/>
        <v>645.04291491847357</v>
      </c>
      <c r="AE5">
        <f>'IDT-1'!B5</f>
        <v>0</v>
      </c>
      <c r="AF5" s="26"/>
      <c r="AG5">
        <f t="shared" si="2"/>
        <v>645.04291491847357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46.11</v>
      </c>
      <c r="H6">
        <f>PPCL_Spot!P6</f>
        <v>0</v>
      </c>
      <c r="I6">
        <f>Bawana_NG!P6</f>
        <v>83.093835926319187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649.46079726972584</v>
      </c>
      <c r="P6" s="77">
        <v>79.88</v>
      </c>
      <c r="Q6" s="77">
        <v>18.824839682104681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47.55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-125</v>
      </c>
      <c r="AA6" s="117">
        <f>STOA!H6</f>
        <v>28.49</v>
      </c>
      <c r="AB6" s="117">
        <f>-STOA!N6</f>
        <v>-153.12</v>
      </c>
      <c r="AC6">
        <f t="shared" si="0"/>
        <v>11.441840070333877</v>
      </c>
      <c r="AD6">
        <f t="shared" si="1"/>
        <v>625.59641137361552</v>
      </c>
      <c r="AE6">
        <f>'IDT-1'!B6</f>
        <v>0</v>
      </c>
      <c r="AF6" s="26"/>
      <c r="AG6">
        <f t="shared" si="2"/>
        <v>625.59641137361552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46.11</v>
      </c>
      <c r="H7">
        <f>PPCL_Spot!P7</f>
        <v>0</v>
      </c>
      <c r="I7">
        <f>Bawana_NG!P7</f>
        <v>83.093835926319187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656.23902462920137</v>
      </c>
      <c r="P7" s="77">
        <v>79.88</v>
      </c>
      <c r="Q7" s="77">
        <v>18.824839682104681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46.51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-126</v>
      </c>
      <c r="AA7" s="117">
        <f>STOA!H7</f>
        <v>28.49</v>
      </c>
      <c r="AB7" s="117">
        <f>-STOA!N7</f>
        <v>-153.12</v>
      </c>
      <c r="AC7">
        <f t="shared" si="0"/>
        <v>11.749802169240924</v>
      </c>
      <c r="AD7">
        <f t="shared" si="1"/>
        <v>602.02667663418401</v>
      </c>
      <c r="AE7">
        <f>'IDT-1'!B7</f>
        <v>0</v>
      </c>
      <c r="AF7" s="26"/>
      <c r="AG7">
        <f t="shared" si="2"/>
        <v>602.02667663418401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46.11</v>
      </c>
      <c r="H8">
        <f>PPCL_Spot!P8</f>
        <v>0</v>
      </c>
      <c r="I8">
        <f>Bawana_NG!P8</f>
        <v>82.223080651862801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656.29031075777436</v>
      </c>
      <c r="P8" s="77">
        <v>79.88</v>
      </c>
      <c r="Q8" s="77">
        <v>18.824839682104681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45.25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-128</v>
      </c>
      <c r="AA8" s="117">
        <f>STOA!H8</f>
        <v>28.49</v>
      </c>
      <c r="AB8" s="117">
        <f>-STOA!N8</f>
        <v>-153.12</v>
      </c>
      <c r="AC8">
        <f t="shared" si="0"/>
        <v>11.811405988456908</v>
      </c>
      <c r="AD8">
        <f t="shared" si="1"/>
        <v>590.88560366908473</v>
      </c>
      <c r="AE8">
        <f>'IDT-1'!B8</f>
        <v>0</v>
      </c>
      <c r="AF8" s="26"/>
      <c r="AG8">
        <f t="shared" si="2"/>
        <v>590.88560366908473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45.26</v>
      </c>
      <c r="H9">
        <f>PPCL_Spot!P9</f>
        <v>0</v>
      </c>
      <c r="I9">
        <f>Bawana_NG!P9</f>
        <v>72.610449084014789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615.79391277691082</v>
      </c>
      <c r="P9" s="77">
        <v>78.73</v>
      </c>
      <c r="Q9" s="77">
        <v>13.83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44.21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-143</v>
      </c>
      <c r="AA9" s="117">
        <f>STOA!H9</f>
        <v>28.49</v>
      </c>
      <c r="AB9" s="117">
        <f>-STOA!N9</f>
        <v>-153.12</v>
      </c>
      <c r="AC9">
        <f t="shared" si="0"/>
        <v>10.871714757627663</v>
      </c>
      <c r="AD9">
        <f t="shared" si="1"/>
        <v>629.68142566909796</v>
      </c>
      <c r="AE9">
        <f>'IDT-1'!B9</f>
        <v>0</v>
      </c>
      <c r="AF9" s="26"/>
      <c r="AG9">
        <f t="shared" si="2"/>
        <v>629.68142566909796</v>
      </c>
      <c r="AI9" s="75">
        <f>PXIL!H9</f>
        <v>0</v>
      </c>
      <c r="AJ9" s="75">
        <f>PXIL!N9</f>
        <v>0</v>
      </c>
      <c r="AK9" s="75">
        <f>RTM_IEX!H9</f>
        <v>24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46.677171080540575</v>
      </c>
      <c r="H10">
        <f>PPCL_Spot!P10</f>
        <v>0</v>
      </c>
      <c r="I10">
        <f>Bawana_NG!P10</f>
        <v>79.556365297638081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631.38636029908378</v>
      </c>
      <c r="P10" s="77">
        <v>78.73</v>
      </c>
      <c r="Q10" s="77">
        <v>13.83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42.92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-153</v>
      </c>
      <c r="AA10" s="117">
        <f>STOA!H10</f>
        <v>28.49</v>
      </c>
      <c r="AB10" s="117">
        <f>-STOA!N10</f>
        <v>-153.12</v>
      </c>
      <c r="AC10">
        <f t="shared" si="0"/>
        <v>10.948752739233381</v>
      </c>
      <c r="AD10">
        <f t="shared" si="1"/>
        <v>618.26992250382898</v>
      </c>
      <c r="AE10">
        <f>'IDT-1'!B10</f>
        <v>0</v>
      </c>
      <c r="AF10" s="26"/>
      <c r="AG10">
        <f t="shared" si="2"/>
        <v>618.26992250382898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46.11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638.56226069319314</v>
      </c>
      <c r="P11" s="77">
        <v>78.73</v>
      </c>
      <c r="Q11" s="77">
        <v>13.83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41.51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-162</v>
      </c>
      <c r="AA11" s="117">
        <f>STOA!H11</f>
        <v>28.49</v>
      </c>
      <c r="AB11" s="117">
        <f>-STOA!N11</f>
        <v>-153.12</v>
      </c>
      <c r="AC11">
        <f t="shared" si="0"/>
        <v>11.074404704892544</v>
      </c>
      <c r="AD11">
        <f t="shared" si="1"/>
        <v>614.34299985173857</v>
      </c>
      <c r="AE11">
        <f>'IDT-1'!B11</f>
        <v>0</v>
      </c>
      <c r="AF11" s="26"/>
      <c r="AG11">
        <f t="shared" si="2"/>
        <v>614.34299985173857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46.11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622.96418323776618</v>
      </c>
      <c r="P12" s="77">
        <v>78.73</v>
      </c>
      <c r="Q12" s="77">
        <v>13.83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40.81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-169</v>
      </c>
      <c r="AA12" s="117">
        <f>STOA!H12</f>
        <v>28.49</v>
      </c>
      <c r="AB12" s="117">
        <f>-STOA!N12</f>
        <v>-153.12</v>
      </c>
      <c r="AC12">
        <f t="shared" si="0"/>
        <v>10.998883590130607</v>
      </c>
      <c r="AD12">
        <f t="shared" si="1"/>
        <v>591.77442921453405</v>
      </c>
      <c r="AE12">
        <f>'IDT-1'!B12</f>
        <v>0</v>
      </c>
      <c r="AF12" s="26"/>
      <c r="AG12">
        <f t="shared" si="2"/>
        <v>591.77442921453405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46.11</v>
      </c>
      <c r="H13">
        <f>PPCL_Spot!P13</f>
        <v>0</v>
      </c>
      <c r="I13">
        <f>Bawana_NG!P13</f>
        <v>79.556365297638081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625.56424377337237</v>
      </c>
      <c r="P13" s="77">
        <v>78.73</v>
      </c>
      <c r="Q13" s="77">
        <v>13.83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40.239999999999995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-188</v>
      </c>
      <c r="AA13" s="117">
        <f>STOA!H13</f>
        <v>28.49</v>
      </c>
      <c r="AB13" s="117">
        <f>-STOA!N13</f>
        <v>-153.12</v>
      </c>
      <c r="AC13">
        <f t="shared" si="0"/>
        <v>11.407385733820535</v>
      </c>
      <c r="AD13">
        <f t="shared" si="1"/>
        <v>549.39598760645026</v>
      </c>
      <c r="AE13">
        <f>'IDT-1'!B13</f>
        <v>0</v>
      </c>
      <c r="AF13" s="26"/>
      <c r="AG13">
        <f t="shared" si="2"/>
        <v>549.39598760645026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46.11</v>
      </c>
      <c r="H14">
        <f>PPCL_Spot!P14</f>
        <v>0</v>
      </c>
      <c r="I14">
        <f>Bawana_NG!P14</f>
        <v>79.556365297638081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625.56142880674531</v>
      </c>
      <c r="P14" s="77">
        <v>78.73</v>
      </c>
      <c r="Q14" s="77">
        <v>13.83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39.33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-191</v>
      </c>
      <c r="AA14" s="117">
        <f>STOA!H14</f>
        <v>28.49</v>
      </c>
      <c r="AB14" s="117">
        <f>-STOA!N14</f>
        <v>-153.12</v>
      </c>
      <c r="AC14">
        <f t="shared" si="0"/>
        <v>11.408231089636411</v>
      </c>
      <c r="AD14">
        <f t="shared" si="1"/>
        <v>547.4823272840074</v>
      </c>
      <c r="AE14">
        <f>'IDT-1'!B14</f>
        <v>0</v>
      </c>
      <c r="AF14" s="26"/>
      <c r="AG14">
        <f t="shared" si="2"/>
        <v>547.4823272840074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45.26</v>
      </c>
      <c r="H15">
        <f>PPCL_Spot!P15</f>
        <v>0</v>
      </c>
      <c r="I15">
        <f>Bawana_NG!P15</f>
        <v>79.556365297638081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639.69391201858457</v>
      </c>
      <c r="P15" s="77">
        <v>78.73</v>
      </c>
      <c r="Q15" s="77">
        <v>13.83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38.369999999999997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-170</v>
      </c>
      <c r="AA15" s="117">
        <f>STOA!H15</f>
        <v>28.49</v>
      </c>
      <c r="AB15" s="117">
        <f>-STOA!N15</f>
        <v>-153.12</v>
      </c>
      <c r="AC15">
        <f t="shared" si="0"/>
        <v>11.303593881367908</v>
      </c>
      <c r="AD15">
        <f t="shared" si="1"/>
        <v>583.90944770411511</v>
      </c>
      <c r="AE15">
        <f>'IDT-1'!B15</f>
        <v>0</v>
      </c>
      <c r="AF15" s="26"/>
      <c r="AG15">
        <f t="shared" si="2"/>
        <v>583.90944770411511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46.677171080540575</v>
      </c>
      <c r="H16">
        <f>PPCL_Spot!P16</f>
        <v>0</v>
      </c>
      <c r="I16">
        <f>Bawana_NG!P16</f>
        <v>79.556365297638081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635.0233302325546</v>
      </c>
      <c r="P16" s="77">
        <v>78.73</v>
      </c>
      <c r="Q16" s="77">
        <v>13.83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33.090000000000003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-173</v>
      </c>
      <c r="AA16" s="117">
        <f>STOA!H16</f>
        <v>28.49</v>
      </c>
      <c r="AB16" s="117">
        <f>-STOA!N16</f>
        <v>-153.12</v>
      </c>
      <c r="AC16">
        <f t="shared" si="0"/>
        <v>11.077571699282283</v>
      </c>
      <c r="AD16">
        <f t="shared" si="1"/>
        <v>592.60205918071131</v>
      </c>
      <c r="AE16">
        <f>'IDT-1'!B16</f>
        <v>0</v>
      </c>
      <c r="AF16" s="26"/>
      <c r="AG16">
        <f t="shared" si="2"/>
        <v>592.60205918071131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46.11</v>
      </c>
      <c r="H17">
        <f>PPCL_Spot!P17</f>
        <v>0</v>
      </c>
      <c r="I17">
        <f>Bawana_NG!P17</f>
        <v>79.556365297638081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618.12468422512734</v>
      </c>
      <c r="P17" s="77">
        <v>78.73</v>
      </c>
      <c r="Q17" s="77">
        <v>13.83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31.659999999999997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-173</v>
      </c>
      <c r="AA17" s="117">
        <f>STOA!H17</f>
        <v>28.49</v>
      </c>
      <c r="AB17" s="117">
        <f>-STOA!N17</f>
        <v>-153.12</v>
      </c>
      <c r="AC17">
        <f t="shared" si="0"/>
        <v>11.35519488501793</v>
      </c>
      <c r="AD17">
        <f t="shared" si="1"/>
        <v>523.42861890700783</v>
      </c>
      <c r="AE17">
        <f>'IDT-1'!B17</f>
        <v>0</v>
      </c>
      <c r="AF17" s="26"/>
      <c r="AG17">
        <f t="shared" si="2"/>
        <v>523.42861890700783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46.11</v>
      </c>
      <c r="H18">
        <f>PPCL_Spot!P18</f>
        <v>0</v>
      </c>
      <c r="I18">
        <f>Bawana_NG!P18</f>
        <v>79.556365297638081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618.1218692585004</v>
      </c>
      <c r="P18" s="77">
        <v>78.73</v>
      </c>
      <c r="Q18" s="77">
        <v>13.83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30.029999999999998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-170</v>
      </c>
      <c r="AA18" s="117">
        <f>STOA!H18</f>
        <v>28.49</v>
      </c>
      <c r="AB18" s="117">
        <f>-STOA!N18</f>
        <v>-153.12</v>
      </c>
      <c r="AC18">
        <f t="shared" si="0"/>
        <v>11.23428858304527</v>
      </c>
      <c r="AD18">
        <f t="shared" si="1"/>
        <v>533.91671024235347</v>
      </c>
      <c r="AE18">
        <f>'IDT-1'!B18</f>
        <v>0</v>
      </c>
      <c r="AF18" s="26"/>
      <c r="AG18">
        <f t="shared" si="2"/>
        <v>533.91671024235347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13.748778565799844</v>
      </c>
      <c r="F19">
        <f>GT_Spot!P19</f>
        <v>0</v>
      </c>
      <c r="G19">
        <f>PPCL_NG!P19</f>
        <v>46.11</v>
      </c>
      <c r="H19">
        <f>PPCL_Spot!P19</f>
        <v>0</v>
      </c>
      <c r="I19">
        <f>Bawana_NG!P19</f>
        <v>79.556365297638081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597.64571294168957</v>
      </c>
      <c r="P19" s="77">
        <v>78.73</v>
      </c>
      <c r="Q19" s="77">
        <v>13.83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28.33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-161</v>
      </c>
      <c r="AA19" s="117">
        <f>STOA!H19</f>
        <v>28.49</v>
      </c>
      <c r="AB19" s="117">
        <f>-STOA!N19</f>
        <v>-153.12</v>
      </c>
      <c r="AC19">
        <f t="shared" si="0"/>
        <v>10.589476957157117</v>
      </c>
      <c r="AD19">
        <f t="shared" si="1"/>
        <v>561.73137984797052</v>
      </c>
      <c r="AE19">
        <f>'IDT-1'!B19</f>
        <v>0</v>
      </c>
      <c r="AF19" s="26"/>
      <c r="AG19">
        <f t="shared" si="2"/>
        <v>561.73137984797052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13.104720798489344</v>
      </c>
      <c r="F20">
        <f>GT_Spot!P20</f>
        <v>0</v>
      </c>
      <c r="G20">
        <f>PPCL_NG!P20</f>
        <v>46.11</v>
      </c>
      <c r="H20">
        <f>PPCL_Spot!P20</f>
        <v>0</v>
      </c>
      <c r="I20">
        <f>Bawana_NG!P20</f>
        <v>79.556365297638081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627.00263938685066</v>
      </c>
      <c r="P20" s="77">
        <v>78.73</v>
      </c>
      <c r="Q20" s="77">
        <v>13.83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35.15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-167</v>
      </c>
      <c r="AA20" s="117">
        <f>STOA!H20</f>
        <v>28.49</v>
      </c>
      <c r="AB20" s="117">
        <f>-STOA!N20</f>
        <v>-153.12</v>
      </c>
      <c r="AC20">
        <f t="shared" si="0"/>
        <v>10.955434966655373</v>
      </c>
      <c r="AD20">
        <f t="shared" si="1"/>
        <v>590.89829051632273</v>
      </c>
      <c r="AE20">
        <f>'IDT-1'!B20</f>
        <v>0</v>
      </c>
      <c r="AF20" s="26"/>
      <c r="AG20">
        <f t="shared" si="2"/>
        <v>590.89829051632273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10.253627082213864</v>
      </c>
      <c r="F21">
        <f>GT_Spot!P21</f>
        <v>0</v>
      </c>
      <c r="G21">
        <f>PPCL_NG!P21</f>
        <v>45.26</v>
      </c>
      <c r="H21">
        <f>PPCL_Spot!P21</f>
        <v>0</v>
      </c>
      <c r="I21">
        <f>Bawana_NG!P21</f>
        <v>79.556365297638081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640.35341896253328</v>
      </c>
      <c r="P21" s="77">
        <v>78.73</v>
      </c>
      <c r="Q21" s="77">
        <v>13.83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34.799999999999997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-154</v>
      </c>
      <c r="AA21" s="117">
        <f>STOA!H21</f>
        <v>28.49</v>
      </c>
      <c r="AB21" s="117">
        <f>-STOA!N21</f>
        <v>-153.12</v>
      </c>
      <c r="AC21">
        <f t="shared" si="0"/>
        <v>10.921856544429618</v>
      </c>
      <c r="AD21">
        <f t="shared" si="1"/>
        <v>613.2315547979556</v>
      </c>
      <c r="AE21">
        <f>'IDT-1'!B21</f>
        <v>0</v>
      </c>
      <c r="AF21" s="26"/>
      <c r="AG21">
        <f t="shared" si="2"/>
        <v>613.2315547979556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10.253627082213864</v>
      </c>
      <c r="F22">
        <f>GT_Spot!P22</f>
        <v>0</v>
      </c>
      <c r="G22">
        <f>PPCL_NG!P22</f>
        <v>46.677171080540575</v>
      </c>
      <c r="H22">
        <f>PPCL_Spot!P22</f>
        <v>0</v>
      </c>
      <c r="I22">
        <f>Bawana_NG!P22</f>
        <v>79.129999999999981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615.69440114177871</v>
      </c>
      <c r="P22" s="77">
        <v>78.73</v>
      </c>
      <c r="Q22" s="77">
        <v>13.83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34.300000000000004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-121</v>
      </c>
      <c r="AA22" s="117">
        <f>STOA!H22</f>
        <v>28.49</v>
      </c>
      <c r="AB22" s="117">
        <f>-STOA!N22</f>
        <v>-153.12</v>
      </c>
      <c r="AC22">
        <f t="shared" si="0"/>
        <v>10.718054406018714</v>
      </c>
      <c r="AD22">
        <f t="shared" si="1"/>
        <v>588.2671448985144</v>
      </c>
      <c r="AE22">
        <f>'IDT-1'!B22</f>
        <v>0</v>
      </c>
      <c r="AF22" s="26"/>
      <c r="AG22">
        <f t="shared" si="2"/>
        <v>588.2671448985144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13.104720798489344</v>
      </c>
      <c r="F23">
        <f>GT_Spot!P23</f>
        <v>0</v>
      </c>
      <c r="G23">
        <f>PPCL_NG!P23</f>
        <v>46.11</v>
      </c>
      <c r="H23">
        <f>PPCL_Spot!P23</f>
        <v>0</v>
      </c>
      <c r="I23">
        <f>Bawana_NG!P23</f>
        <v>79.129999999999981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623.57775449225153</v>
      </c>
      <c r="P23" s="77">
        <v>78.73</v>
      </c>
      <c r="Q23" s="77">
        <v>13.83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35.369999999999997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-95</v>
      </c>
      <c r="AA23" s="117">
        <f>STOA!H23</f>
        <v>28.49</v>
      </c>
      <c r="AB23" s="117">
        <f>-STOA!N23</f>
        <v>-153.12</v>
      </c>
      <c r="AC23">
        <f t="shared" si="0"/>
        <v>10.541720481509287</v>
      </c>
      <c r="AD23">
        <f t="shared" si="1"/>
        <v>630.68075480923164</v>
      </c>
      <c r="AE23">
        <f>'IDT-1'!B23</f>
        <v>0</v>
      </c>
      <c r="AF23" s="26"/>
      <c r="AG23">
        <f t="shared" si="2"/>
        <v>630.68075480923164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13.104720798489344</v>
      </c>
      <c r="F24">
        <f>GT_Spot!P24</f>
        <v>0</v>
      </c>
      <c r="G24">
        <f>PPCL_NG!P24</f>
        <v>46.11</v>
      </c>
      <c r="H24">
        <f>PPCL_Spot!P24</f>
        <v>0</v>
      </c>
      <c r="I24">
        <f>Bawana_NG!P24</f>
        <v>78.28501535555661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636.11876676729162</v>
      </c>
      <c r="P24" s="77">
        <v>78.73</v>
      </c>
      <c r="Q24" s="77">
        <v>13.83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34.85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-67</v>
      </c>
      <c r="AA24" s="117">
        <f>STOA!H24</f>
        <v>28.49</v>
      </c>
      <c r="AB24" s="117">
        <f>-STOA!N24</f>
        <v>-153.12</v>
      </c>
      <c r="AC24">
        <f t="shared" si="0"/>
        <v>10.364847571470484</v>
      </c>
      <c r="AD24">
        <f t="shared" si="1"/>
        <v>673.03365534986722</v>
      </c>
      <c r="AE24">
        <f>'IDT-1'!B24</f>
        <v>0</v>
      </c>
      <c r="AF24" s="26"/>
      <c r="AG24">
        <f t="shared" si="2"/>
        <v>673.03365534986722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13.104720798489344</v>
      </c>
      <c r="F25">
        <f>GT_Spot!P25</f>
        <v>0</v>
      </c>
      <c r="G25">
        <f>PPCL_NG!P25</f>
        <v>46.11</v>
      </c>
      <c r="H25">
        <f>PPCL_Spot!P25</f>
        <v>0</v>
      </c>
      <c r="I25">
        <f>Bawana_NG!P25</f>
        <v>76.14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635.30796505049852</v>
      </c>
      <c r="P25" s="77">
        <v>78.73</v>
      </c>
      <c r="Q25" s="77">
        <v>13.83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34.44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-29</v>
      </c>
      <c r="AA25" s="117">
        <f>STOA!H25</f>
        <v>28.49</v>
      </c>
      <c r="AB25" s="117">
        <f>-STOA!N25</f>
        <v>-153.12</v>
      </c>
      <c r="AC25">
        <f t="shared" si="0"/>
        <v>9.7670282198133052</v>
      </c>
      <c r="AD25">
        <f t="shared" si="1"/>
        <v>734.2656576291746</v>
      </c>
      <c r="AE25">
        <f>'IDT-1'!B25</f>
        <v>0</v>
      </c>
      <c r="AF25" s="26"/>
      <c r="AG25">
        <f t="shared" si="2"/>
        <v>734.2656576291746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13.104720798489344</v>
      </c>
      <c r="F26">
        <f>GT_Spot!P26</f>
        <v>0</v>
      </c>
      <c r="G26">
        <f>PPCL_NG!P26</f>
        <v>46.11</v>
      </c>
      <c r="H26">
        <f>PPCL_Spot!P26</f>
        <v>0</v>
      </c>
      <c r="I26">
        <f>Bawana_NG!P26</f>
        <v>77.849999999999994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635.5644895467268</v>
      </c>
      <c r="P26" s="77">
        <v>78.73</v>
      </c>
      <c r="Q26" s="77">
        <v>13.83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33.75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28.49</v>
      </c>
      <c r="AB26" s="117">
        <f>-STOA!N26</f>
        <v>-153.12</v>
      </c>
      <c r="AC26">
        <f t="shared" si="0"/>
        <v>9.8759210381242628</v>
      </c>
      <c r="AD26">
        <f t="shared" si="1"/>
        <v>724.43328930709197</v>
      </c>
      <c r="AE26">
        <f>'IDT-1'!B26</f>
        <v>0</v>
      </c>
      <c r="AF26" s="26"/>
      <c r="AG26">
        <f t="shared" si="2"/>
        <v>724.43328930709197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13.104720798489344</v>
      </c>
      <c r="F27">
        <f>GT_Spot!P27</f>
        <v>0</v>
      </c>
      <c r="G27">
        <f>PPCL_NG!P27</f>
        <v>45.26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906.55758149162182</v>
      </c>
      <c r="P27" s="77">
        <v>114.11</v>
      </c>
      <c r="Q27" s="77">
        <v>38.04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33.29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28.49</v>
      </c>
      <c r="AB27" s="117">
        <f>-STOA!N27</f>
        <v>-443.41</v>
      </c>
      <c r="AC27">
        <f t="shared" si="0"/>
        <v>15.187206784769604</v>
      </c>
      <c r="AD27">
        <f t="shared" si="1"/>
        <v>819.87509550534128</v>
      </c>
      <c r="AE27">
        <f>'IDT-1'!B27</f>
        <v>0</v>
      </c>
      <c r="AF27" s="26"/>
      <c r="AG27">
        <f t="shared" si="2"/>
        <v>819.87509550534128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13.748778565799844</v>
      </c>
      <c r="F28">
        <f>GT_Spot!P28</f>
        <v>0</v>
      </c>
      <c r="G28">
        <f>PPCL_NG!P28</f>
        <v>46.677171080540575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915.58817794105562</v>
      </c>
      <c r="P28" s="77">
        <v>114.11</v>
      </c>
      <c r="Q28" s="77">
        <v>38.04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32.549999999999997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28.49</v>
      </c>
      <c r="AB28" s="117">
        <f>-STOA!N28</f>
        <v>-443.41</v>
      </c>
      <c r="AC28">
        <f t="shared" si="0"/>
        <v>15.34588684738571</v>
      </c>
      <c r="AD28">
        <f t="shared" si="1"/>
        <v>837.74824074001003</v>
      </c>
      <c r="AE28">
        <f>'IDT-1'!B28</f>
        <v>0</v>
      </c>
      <c r="AF28" s="26"/>
      <c r="AG28">
        <f t="shared" si="2"/>
        <v>837.74824074001003</v>
      </c>
      <c r="AI28" s="75">
        <f>PXIL!H28</f>
        <v>0</v>
      </c>
      <c r="AJ28" s="75">
        <f>PXIL!N28</f>
        <v>0</v>
      </c>
      <c r="AK28" s="75">
        <f>RTM_IEX!H28</f>
        <v>7.68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13.748778565799844</v>
      </c>
      <c r="F29">
        <f>GT_Spot!P29</f>
        <v>0</v>
      </c>
      <c r="G29">
        <f>PPCL_NG!P29</f>
        <v>46.11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991.14976408119173</v>
      </c>
      <c r="P29" s="77">
        <v>114.10560794426696</v>
      </c>
      <c r="Q29" s="77">
        <v>38.035607897471422</v>
      </c>
      <c r="R29" s="80">
        <v>0</v>
      </c>
      <c r="S29" s="80">
        <v>0</v>
      </c>
      <c r="T29" s="78">
        <f>SUMPRODUCT(LTA!F29:AJ29,LTA!F$101:AJ$101,LTA!F$103:AJ$103)</f>
        <v>0.05</v>
      </c>
      <c r="U29" s="78">
        <f>SUMPRODUCT(LTA!F29:AJ29,LTA!F$102:AJ$102,LTA!F$103:AJ$103)</f>
        <v>34.11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28.49</v>
      </c>
      <c r="AB29" s="117">
        <f>-STOA!N29</f>
        <v>-443.41</v>
      </c>
      <c r="AC29">
        <f t="shared" si="0"/>
        <v>15.95234439931745</v>
      </c>
      <c r="AD29">
        <f t="shared" si="1"/>
        <v>906.05741408941219</v>
      </c>
      <c r="AE29">
        <f>'IDT-1'!B29</f>
        <v>0</v>
      </c>
      <c r="AF29" s="26"/>
      <c r="AG29">
        <f t="shared" si="2"/>
        <v>906.05741408941219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13.748778565799844</v>
      </c>
      <c r="F30">
        <f>GT_Spot!P30</f>
        <v>0</v>
      </c>
      <c r="G30">
        <f>PPCL_NG!P30</f>
        <v>46.11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1017.4900345375213</v>
      </c>
      <c r="P30" s="77">
        <v>114.10560794426696</v>
      </c>
      <c r="Q30" s="77">
        <v>38.035607897471422</v>
      </c>
      <c r="R30" s="80">
        <v>2.5635457063711913</v>
      </c>
      <c r="S30" s="80">
        <v>0</v>
      </c>
      <c r="T30" s="78">
        <f>SUMPRODUCT(LTA!F30:AJ30,LTA!F$101:AJ$101,LTA!F$103:AJ$103)</f>
        <v>0.11</v>
      </c>
      <c r="U30" s="78">
        <f>SUMPRODUCT(LTA!F30:AJ30,LTA!F$102:AJ$102,LTA!F$103:AJ$103)</f>
        <v>33.900000000000006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28.49</v>
      </c>
      <c r="AB30" s="117">
        <f>-STOA!N30</f>
        <v>-443.41</v>
      </c>
      <c r="AC30">
        <f t="shared" si="0"/>
        <v>16.365184276948732</v>
      </c>
      <c r="AD30">
        <f t="shared" si="1"/>
        <v>916.39839037448166</v>
      </c>
      <c r="AE30">
        <f>'IDT-1'!B30</f>
        <v>0</v>
      </c>
      <c r="AF30" s="26"/>
      <c r="AG30">
        <f t="shared" si="2"/>
        <v>916.39839037448166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13.748778565799844</v>
      </c>
      <c r="F31">
        <f>GT_Spot!P31</f>
        <v>0</v>
      </c>
      <c r="G31">
        <f>PPCL_NG!P31</f>
        <v>46.11</v>
      </c>
      <c r="H31">
        <f>PPCL_Spot!P31</f>
        <v>0</v>
      </c>
      <c r="I31">
        <f>Bawana_NG!P31</f>
        <v>99.619999999999976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1087.0925944440194</v>
      </c>
      <c r="P31" s="77">
        <v>114.10560794426696</v>
      </c>
      <c r="Q31" s="77">
        <v>38.035607897471422</v>
      </c>
      <c r="R31" s="80">
        <v>8.64</v>
      </c>
      <c r="S31" s="80">
        <v>0</v>
      </c>
      <c r="T31" s="78">
        <f>SUMPRODUCT(LTA!F31:AJ31,LTA!F$101:AJ$101,LTA!F$103:AJ$103)</f>
        <v>0.21</v>
      </c>
      <c r="U31" s="78">
        <f>SUMPRODUCT(LTA!F31:AJ31,LTA!F$102:AJ$102,LTA!F$103:AJ$103)</f>
        <v>32.83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26.519999999999996</v>
      </c>
      <c r="AB31" s="117">
        <f>-STOA!N31</f>
        <v>-443.41</v>
      </c>
      <c r="AC31">
        <f t="shared" si="0"/>
        <v>17.040800111998632</v>
      </c>
      <c r="AD31">
        <f t="shared" si="1"/>
        <v>984.46178873955887</v>
      </c>
      <c r="AE31">
        <f>'IDT-1'!B31</f>
        <v>0</v>
      </c>
      <c r="AF31" s="26"/>
      <c r="AG31">
        <f t="shared" si="2"/>
        <v>984.46178873955887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13.748778565799844</v>
      </c>
      <c r="F32">
        <f>GT_Spot!P32</f>
        <v>0</v>
      </c>
      <c r="G32">
        <f>PPCL_NG!P32</f>
        <v>46.11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1118.1483054664729</v>
      </c>
      <c r="P32" s="77">
        <v>114.10560794426696</v>
      </c>
      <c r="Q32" s="77">
        <v>38.035607897471422</v>
      </c>
      <c r="R32" s="80">
        <v>9.5459653569919727</v>
      </c>
      <c r="S32" s="80">
        <v>0</v>
      </c>
      <c r="T32" s="78">
        <f>SUMPRODUCT(LTA!F32:AJ32,LTA!F$101:AJ$101,LTA!F$103:AJ$103)</f>
        <v>1.1800000000000002</v>
      </c>
      <c r="U32" s="78">
        <f>SUMPRODUCT(LTA!F32:AJ32,LTA!F$102:AJ$102,LTA!F$103:AJ$103)</f>
        <v>26.14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26.519999999999996</v>
      </c>
      <c r="AB32" s="117">
        <f>-STOA!N32</f>
        <v>-443.41</v>
      </c>
      <c r="AC32">
        <f t="shared" si="0"/>
        <v>17.262848736615556</v>
      </c>
      <c r="AD32">
        <f t="shared" si="1"/>
        <v>1011.4814164943875</v>
      </c>
      <c r="AE32">
        <f>'IDT-1'!B32</f>
        <v>0</v>
      </c>
      <c r="AF32" s="26"/>
      <c r="AG32">
        <f t="shared" si="2"/>
        <v>1011.4814164943875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13.748778565799844</v>
      </c>
      <c r="F33">
        <f>GT_Spot!P33</f>
        <v>0</v>
      </c>
      <c r="G33">
        <f>PPCL_NG!P33</f>
        <v>45.26</v>
      </c>
      <c r="H33">
        <f>PPCL_Spot!P33</f>
        <v>0</v>
      </c>
      <c r="I33">
        <f>Bawana_NG!P33</f>
        <v>99.619999999999976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1220.437074839358</v>
      </c>
      <c r="P33" s="77">
        <v>114.10560794426696</v>
      </c>
      <c r="Q33" s="77">
        <v>38.035607897471422</v>
      </c>
      <c r="R33" s="80">
        <v>9.52</v>
      </c>
      <c r="S33" s="80">
        <v>0</v>
      </c>
      <c r="T33" s="78">
        <f>SUMPRODUCT(LTA!F33:AJ33,LTA!F$101:AJ$101,LTA!F$103:AJ$103)</f>
        <v>4.83</v>
      </c>
      <c r="U33" s="78">
        <f>SUMPRODUCT(LTA!F33:AJ33,LTA!F$102:AJ$102,LTA!F$103:AJ$103)</f>
        <v>26.28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26.519999999999996</v>
      </c>
      <c r="AB33" s="117">
        <f>-STOA!N33</f>
        <v>-443.41</v>
      </c>
      <c r="AC33">
        <f t="shared" si="0"/>
        <v>18.128912733989313</v>
      </c>
      <c r="AD33">
        <f t="shared" si="1"/>
        <v>1151.2181565129067</v>
      </c>
      <c r="AE33">
        <f>'IDT-1'!B33</f>
        <v>0</v>
      </c>
      <c r="AF33" s="26"/>
      <c r="AG33">
        <f t="shared" si="2"/>
        <v>1151.2181565129067</v>
      </c>
      <c r="AI33" s="75">
        <f>PXIL!H33</f>
        <v>0</v>
      </c>
      <c r="AJ33" s="75">
        <f>PXIL!N33</f>
        <v>0</v>
      </c>
      <c r="AK33" s="75">
        <f>RTM_IEX!H33</f>
        <v>14.4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13.748778565799844</v>
      </c>
      <c r="F34">
        <f>GT_Spot!P34</f>
        <v>0</v>
      </c>
      <c r="G34">
        <f>PPCL_NG!P34</f>
        <v>46.677171080540575</v>
      </c>
      <c r="H34">
        <f>PPCL_Spot!P34</f>
        <v>0</v>
      </c>
      <c r="I34">
        <f>Bawana_NG!P34</f>
        <v>99.619999999999976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1242.6174871141832</v>
      </c>
      <c r="P34" s="77">
        <v>114.10560794426696</v>
      </c>
      <c r="Q34" s="77">
        <v>38.035607897471422</v>
      </c>
      <c r="R34" s="80">
        <v>8.92</v>
      </c>
      <c r="S34" s="80">
        <v>0</v>
      </c>
      <c r="T34" s="78">
        <f>SUMPRODUCT(LTA!F34:AJ34,LTA!F$101:AJ$101,LTA!F$103:AJ$103)</f>
        <v>10.64</v>
      </c>
      <c r="U34" s="78">
        <f>SUMPRODUCT(LTA!F34:AJ34,LTA!F$102:AJ$102,LTA!F$103:AJ$103)</f>
        <v>30.27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26.519999999999996</v>
      </c>
      <c r="AB34" s="117">
        <f>-STOA!N34</f>
        <v>-443.41</v>
      </c>
      <c r="AC34">
        <f t="shared" si="0"/>
        <v>18.349947467516532</v>
      </c>
      <c r="AD34">
        <f t="shared" si="1"/>
        <v>1176.1147051347455</v>
      </c>
      <c r="AE34">
        <f>'IDT-1'!B34</f>
        <v>0</v>
      </c>
      <c r="AF34" s="26"/>
      <c r="AG34">
        <f t="shared" si="2"/>
        <v>1176.1147051347455</v>
      </c>
      <c r="AI34" s="75">
        <f>PXIL!H34</f>
        <v>0</v>
      </c>
      <c r="AJ34" s="75">
        <f>PXIL!N34</f>
        <v>0</v>
      </c>
      <c r="AK34" s="75">
        <f>RTM_IEX!H34</f>
        <v>6.72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46.11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1307.9150988045687</v>
      </c>
      <c r="P35" s="77">
        <v>114.10560794426696</v>
      </c>
      <c r="Q35" s="77">
        <v>38.035607897471422</v>
      </c>
      <c r="R35" s="80">
        <v>16.11</v>
      </c>
      <c r="S35" s="80">
        <v>0</v>
      </c>
      <c r="T35" s="78">
        <f>SUMPRODUCT(LTA!F35:AJ35,LTA!F$101:AJ$101,LTA!F$103:AJ$103)</f>
        <v>19.36</v>
      </c>
      <c r="U35" s="78">
        <f>SUMPRODUCT(LTA!F35:AJ35,LTA!F$102:AJ$102,LTA!F$103:AJ$103)</f>
        <v>29.97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26.519999999999996</v>
      </c>
      <c r="AB35" s="117">
        <f>-STOA!N35</f>
        <v>-443.41</v>
      </c>
      <c r="AC35">
        <f t="shared" si="0"/>
        <v>19.530494996214887</v>
      </c>
      <c r="AD35">
        <f t="shared" si="1"/>
        <v>1188.5545982158917</v>
      </c>
      <c r="AE35">
        <f>'IDT-1'!B35</f>
        <v>0</v>
      </c>
      <c r="AF35" s="26"/>
      <c r="AG35">
        <f t="shared" si="2"/>
        <v>1188.5545982158917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46.11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1319.067884519769</v>
      </c>
      <c r="P36" s="77">
        <v>114.10560794426696</v>
      </c>
      <c r="Q36" s="77">
        <v>38.035607897471422</v>
      </c>
      <c r="R36" s="80">
        <v>16.38</v>
      </c>
      <c r="S36" s="80">
        <v>0</v>
      </c>
      <c r="T36" s="78">
        <f>SUMPRODUCT(LTA!F36:AJ36,LTA!F$101:AJ$101,LTA!F$103:AJ$103)</f>
        <v>32.53</v>
      </c>
      <c r="U36" s="78">
        <f>SUMPRODUCT(LTA!F36:AJ36,LTA!F$102:AJ$102,LTA!F$103:AJ$103)</f>
        <v>29.89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26.519999999999996</v>
      </c>
      <c r="AB36" s="117">
        <f>-STOA!N36</f>
        <v>-443.41</v>
      </c>
      <c r="AC36">
        <f t="shared" si="0"/>
        <v>19.21351985917693</v>
      </c>
      <c r="AD36">
        <f t="shared" si="1"/>
        <v>1273.3843590681302</v>
      </c>
      <c r="AE36">
        <f>'IDT-1'!B36</f>
        <v>0</v>
      </c>
      <c r="AF36" s="26"/>
      <c r="AG36">
        <f t="shared" si="2"/>
        <v>1273.3843590681302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46.11</v>
      </c>
      <c r="H37">
        <f>PPCL_Spot!P37</f>
        <v>0</v>
      </c>
      <c r="I37">
        <f>Bawana_NG!P37</f>
        <v>99.619999999999976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1219.9677527797842</v>
      </c>
      <c r="P37" s="77">
        <v>114.10560794426696</v>
      </c>
      <c r="Q37" s="77">
        <v>38.035607897471422</v>
      </c>
      <c r="R37" s="80">
        <v>17.145266353850399</v>
      </c>
      <c r="S37" s="80">
        <v>0</v>
      </c>
      <c r="T37" s="78">
        <f>SUMPRODUCT(LTA!F37:AJ37,LTA!F$101:AJ$101,LTA!F$103:AJ$103)</f>
        <v>53.300000000000004</v>
      </c>
      <c r="U37" s="78">
        <f>SUMPRODUCT(LTA!F37:AJ37,LTA!F$102:AJ$102,LTA!F$103:AJ$103)</f>
        <v>29.93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93.63</v>
      </c>
      <c r="AB37" s="117">
        <f>-STOA!N37</f>
        <v>-443.41</v>
      </c>
      <c r="AC37">
        <f t="shared" si="0"/>
        <v>19.201772191478703</v>
      </c>
      <c r="AD37">
        <f t="shared" si="1"/>
        <v>1253.9812413496938</v>
      </c>
      <c r="AE37">
        <f>'IDT-1'!B37</f>
        <v>0</v>
      </c>
      <c r="AF37" s="26"/>
      <c r="AG37">
        <f t="shared" si="2"/>
        <v>1253.9812413496938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46.11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1222.8979063535228</v>
      </c>
      <c r="P38" s="77">
        <v>114.10560794426696</v>
      </c>
      <c r="Q38" s="77">
        <v>38.035607897471422</v>
      </c>
      <c r="R38" s="80">
        <v>17.745222072678331</v>
      </c>
      <c r="S38" s="80">
        <v>0</v>
      </c>
      <c r="T38" s="78">
        <f>SUMPRODUCT(LTA!F38:AJ38,LTA!F$101:AJ$101,LTA!F$103:AJ$103)</f>
        <v>71.64</v>
      </c>
      <c r="U38" s="78">
        <f>SUMPRODUCT(LTA!F38:AJ38,LTA!F$102:AJ$102,LTA!F$103:AJ$103)</f>
        <v>25.590000000000003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94.88</v>
      </c>
      <c r="AB38" s="117">
        <f>-STOA!N38</f>
        <v>-443.41</v>
      </c>
      <c r="AC38">
        <f t="shared" si="0"/>
        <v>19.802550005553531</v>
      </c>
      <c r="AD38">
        <f t="shared" si="1"/>
        <v>1339.7305728281856</v>
      </c>
      <c r="AE38">
        <f>'IDT-1'!B38</f>
        <v>0</v>
      </c>
      <c r="AF38" s="26"/>
      <c r="AG38">
        <f t="shared" si="2"/>
        <v>1339.7305728281856</v>
      </c>
      <c r="AI38" s="75">
        <f>PXIL!H38</f>
        <v>0</v>
      </c>
      <c r="AJ38" s="75">
        <f>PXIL!N38</f>
        <v>0</v>
      </c>
      <c r="AK38" s="75">
        <f>RTM_IEX!H38</f>
        <v>58.57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13.641922773837667</v>
      </c>
      <c r="F39">
        <f>GT_Spot!P39</f>
        <v>0</v>
      </c>
      <c r="G39">
        <f>PPCL_NG!P39</f>
        <v>45.26</v>
      </c>
      <c r="H39">
        <f>PPCL_Spot!P39</f>
        <v>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1206.03104518744</v>
      </c>
      <c r="P39" s="77">
        <v>114.10560794426696</v>
      </c>
      <c r="Q39" s="77">
        <v>38.035607897471422</v>
      </c>
      <c r="R39" s="80">
        <v>17.55</v>
      </c>
      <c r="S39" s="80">
        <v>0</v>
      </c>
      <c r="T39" s="78">
        <f>SUMPRODUCT(LTA!F39:AJ39,LTA!F$101:AJ$101,LTA!F$103:AJ$103)</f>
        <v>89.889999999999986</v>
      </c>
      <c r="U39" s="78">
        <f>SUMPRODUCT(LTA!F39:AJ39,LTA!F$102:AJ$102,LTA!F$103:AJ$103)</f>
        <v>25.56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95.940000000000012</v>
      </c>
      <c r="AB39" s="117">
        <f>-STOA!N39</f>
        <v>-443.41</v>
      </c>
      <c r="AC39">
        <f t="shared" si="0"/>
        <v>19.43339934208317</v>
      </c>
      <c r="AD39">
        <f t="shared" si="1"/>
        <v>1298.1507844609328</v>
      </c>
      <c r="AE39">
        <f>'IDT-1'!B39</f>
        <v>43</v>
      </c>
      <c r="AF39" s="26"/>
      <c r="AG39">
        <f t="shared" si="2"/>
        <v>1341.1507844609328</v>
      </c>
      <c r="AI39" s="75">
        <f>PXIL!H39</f>
        <v>0</v>
      </c>
      <c r="AJ39" s="75">
        <f>PXIL!N39</f>
        <v>0</v>
      </c>
      <c r="AK39" s="75">
        <f>RTM_IEX!H39</f>
        <v>15.36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13.641922773837667</v>
      </c>
      <c r="F40">
        <f>GT_Spot!P40</f>
        <v>0</v>
      </c>
      <c r="G40">
        <f>PPCL_NG!P40</f>
        <v>46.4</v>
      </c>
      <c r="H40">
        <f>PPCL_Spot!P40</f>
        <v>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1182.53643314226</v>
      </c>
      <c r="P40" s="77">
        <v>114.10560794426696</v>
      </c>
      <c r="Q40" s="77">
        <v>38.035607897471422</v>
      </c>
      <c r="R40" s="80">
        <v>17.880000000000003</v>
      </c>
      <c r="S40" s="80">
        <v>0</v>
      </c>
      <c r="T40" s="78">
        <f>SUMPRODUCT(LTA!F40:AJ40,LTA!F$101:AJ$101,LTA!F$103:AJ$103)</f>
        <v>107.02000000000001</v>
      </c>
      <c r="U40" s="78">
        <f>SUMPRODUCT(LTA!F40:AJ40,LTA!F$102:AJ$102,LTA!F$103:AJ$103)</f>
        <v>25.45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99.78</v>
      </c>
      <c r="AB40" s="117">
        <f>-STOA!N40</f>
        <v>-443.41</v>
      </c>
      <c r="AC40">
        <f t="shared" si="0"/>
        <v>19.473838756085588</v>
      </c>
      <c r="AD40">
        <f t="shared" si="1"/>
        <v>1302.7057330017503</v>
      </c>
      <c r="AE40">
        <f>'IDT-1'!B40</f>
        <v>89</v>
      </c>
      <c r="AF40" s="26"/>
      <c r="AG40">
        <f t="shared" si="2"/>
        <v>1391.7057330017503</v>
      </c>
      <c r="AI40" s="75">
        <f>PXIL!H40</f>
        <v>0</v>
      </c>
      <c r="AJ40" s="75">
        <f>PXIL!N40</f>
        <v>0</v>
      </c>
      <c r="AK40" s="75">
        <f>RTM_IEX!H40</f>
        <v>21.12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13.641922773837667</v>
      </c>
      <c r="F41">
        <f>GT_Spot!P41</f>
        <v>0</v>
      </c>
      <c r="G41">
        <f>PPCL_NG!P41</f>
        <v>46.4</v>
      </c>
      <c r="H41">
        <f>PPCL_Spot!P41</f>
        <v>0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1164.910948256558</v>
      </c>
      <c r="P41" s="77">
        <v>114.10560794426696</v>
      </c>
      <c r="Q41" s="77">
        <v>38.035607897471422</v>
      </c>
      <c r="R41" s="80">
        <v>18.114648357289525</v>
      </c>
      <c r="S41" s="80">
        <v>0</v>
      </c>
      <c r="T41" s="78">
        <f>SUMPRODUCT(LTA!F41:AJ41,LTA!F$101:AJ$101,LTA!F$103:AJ$103)</f>
        <v>164.01</v>
      </c>
      <c r="U41" s="78">
        <f>SUMPRODUCT(LTA!F41:AJ41,LTA!F$102:AJ$102,LTA!F$103:AJ$103)</f>
        <v>25.27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104.39000000000001</v>
      </c>
      <c r="AB41" s="117">
        <f>-STOA!N41</f>
        <v>-443.41</v>
      </c>
      <c r="AC41">
        <f t="shared" si="0"/>
        <v>19.751471394635555</v>
      </c>
      <c r="AD41">
        <f t="shared" si="1"/>
        <v>1333.9772638347881</v>
      </c>
      <c r="AE41">
        <f>'IDT-1'!B41</f>
        <v>103</v>
      </c>
      <c r="AF41" s="26"/>
      <c r="AG41">
        <f t="shared" si="2"/>
        <v>1436.9772638347881</v>
      </c>
      <c r="AI41" s="75">
        <f>PXIL!H41</f>
        <v>0</v>
      </c>
      <c r="AJ41" s="75">
        <f>PXIL!N41</f>
        <v>0</v>
      </c>
      <c r="AK41" s="75">
        <f>RTM_IEX!H41</f>
        <v>8.64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13.641922773837667</v>
      </c>
      <c r="F42">
        <f>GT_Spot!P42</f>
        <v>0</v>
      </c>
      <c r="G42">
        <f>PPCL_NG!P42</f>
        <v>46.4</v>
      </c>
      <c r="H42">
        <f>PPCL_Spot!P42</f>
        <v>0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1160.220919222475</v>
      </c>
      <c r="P42" s="77">
        <v>114.10560794426696</v>
      </c>
      <c r="Q42" s="77">
        <v>38.035607897471422</v>
      </c>
      <c r="R42" s="80">
        <v>17.900000000000002</v>
      </c>
      <c r="S42" s="80">
        <v>0</v>
      </c>
      <c r="T42" s="78">
        <f>SUMPRODUCT(LTA!F42:AJ42,LTA!F$101:AJ$101,LTA!F$103:AJ$103)</f>
        <v>185.92</v>
      </c>
      <c r="U42" s="78">
        <f>SUMPRODUCT(LTA!F42:AJ42,LTA!F$102:AJ$102,LTA!F$103:AJ$103)</f>
        <v>25.12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109.48</v>
      </c>
      <c r="AB42" s="117">
        <f>-STOA!N42</f>
        <v>-443.41</v>
      </c>
      <c r="AC42">
        <f t="shared" si="0"/>
        <v>20.0194864014688</v>
      </c>
      <c r="AD42">
        <f t="shared" si="1"/>
        <v>1330.0145714365822</v>
      </c>
      <c r="AE42">
        <f>'IDT-1'!B42</f>
        <v>110</v>
      </c>
      <c r="AF42" s="26"/>
      <c r="AG42">
        <f t="shared" si="2"/>
        <v>1440.0145714365822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13.641922773837667</v>
      </c>
      <c r="F43">
        <f>GT_Spot!P43</f>
        <v>0</v>
      </c>
      <c r="G43">
        <f>PPCL_NG!P43</f>
        <v>46.4</v>
      </c>
      <c r="H43">
        <f>PPCL_Spot!P43</f>
        <v>0</v>
      </c>
      <c r="I43">
        <f>Bawana_NG!P43</f>
        <v>99.619999999999976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1145.9628975122905</v>
      </c>
      <c r="P43" s="77">
        <v>114.10560794426696</v>
      </c>
      <c r="Q43" s="77">
        <v>38.035607897471422</v>
      </c>
      <c r="R43" s="80">
        <v>17.25</v>
      </c>
      <c r="S43" s="80">
        <v>0</v>
      </c>
      <c r="T43" s="78">
        <f>SUMPRODUCT(LTA!F43:AJ43,LTA!F$101:AJ$101,LTA!F$103:AJ$103)</f>
        <v>204.14000000000001</v>
      </c>
      <c r="U43" s="78">
        <f>SUMPRODUCT(LTA!F43:AJ43,LTA!F$102:AJ$102,LTA!F$103:AJ$103)</f>
        <v>24.84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84.63</v>
      </c>
      <c r="AB43" s="117">
        <f>-STOA!N43</f>
        <v>-443.41</v>
      </c>
      <c r="AC43">
        <f t="shared" si="0"/>
        <v>20.470759642541854</v>
      </c>
      <c r="AD43">
        <f t="shared" si="1"/>
        <v>1414.9952764853244</v>
      </c>
      <c r="AE43">
        <f>'IDT-1'!B43</f>
        <v>152</v>
      </c>
      <c r="AF43" s="26"/>
      <c r="AG43">
        <f t="shared" si="2"/>
        <v>1566.9952764853244</v>
      </c>
      <c r="AI43" s="75">
        <f>PXIL!H43</f>
        <v>0</v>
      </c>
      <c r="AJ43" s="75">
        <f>PXIL!N43</f>
        <v>0</v>
      </c>
      <c r="AK43" s="75">
        <f>RTM_IEX!H43</f>
        <v>90.25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46.4</v>
      </c>
      <c r="H44">
        <f>PPCL_Spot!P44</f>
        <v>0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1145.9628975122905</v>
      </c>
      <c r="P44" s="77">
        <v>114.10560794426696</v>
      </c>
      <c r="Q44" s="77">
        <v>38.035607897471422</v>
      </c>
      <c r="R44" s="80">
        <v>17.495439145165491</v>
      </c>
      <c r="S44" s="80">
        <v>0</v>
      </c>
      <c r="T44" s="78">
        <f>SUMPRODUCT(LTA!F44:AJ44,LTA!F$101:AJ$101,LTA!F$103:AJ$103)</f>
        <v>222.01</v>
      </c>
      <c r="U44" s="78">
        <f>SUMPRODUCT(LTA!F44:AJ44,LTA!F$102:AJ$102,LTA!F$103:AJ$103)</f>
        <v>24.57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94.43</v>
      </c>
      <c r="AB44" s="117">
        <f>-STOA!N44</f>
        <v>-443.41</v>
      </c>
      <c r="AC44">
        <f t="shared" si="0"/>
        <v>20.570423507019306</v>
      </c>
      <c r="AD44">
        <f t="shared" si="1"/>
        <v>1426.2210517660126</v>
      </c>
      <c r="AE44">
        <f>'IDT-1'!B44</f>
        <v>140</v>
      </c>
      <c r="AF44" s="26"/>
      <c r="AG44">
        <f t="shared" si="2"/>
        <v>1566.2210517660126</v>
      </c>
      <c r="AI44" s="75">
        <f>PXIL!H44</f>
        <v>0</v>
      </c>
      <c r="AJ44" s="75">
        <f>PXIL!N44</f>
        <v>0</v>
      </c>
      <c r="AK44" s="75">
        <f>RTM_IEX!H44</f>
        <v>73.930000000000007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13.641922773837667</v>
      </c>
      <c r="F45">
        <f>GT_Spot!P45</f>
        <v>0</v>
      </c>
      <c r="G45">
        <f>PPCL_NG!P45</f>
        <v>45.26</v>
      </c>
      <c r="H45">
        <f>PPCL_Spot!P45</f>
        <v>0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1145.9628975122905</v>
      </c>
      <c r="P45" s="77">
        <v>114.10560794426696</v>
      </c>
      <c r="Q45" s="77">
        <v>38.035607897471422</v>
      </c>
      <c r="R45" s="80">
        <v>17.324531658817374</v>
      </c>
      <c r="S45" s="80">
        <v>0</v>
      </c>
      <c r="T45" s="78">
        <f>SUMPRODUCT(LTA!F45:AJ45,LTA!F$101:AJ$101,LTA!F$103:AJ$103)</f>
        <v>260.87</v>
      </c>
      <c r="U45" s="78">
        <f>SUMPRODUCT(LTA!F45:AJ45,LTA!F$102:AJ$102,LTA!F$103:AJ$103)</f>
        <v>18.439999999999998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105.08</v>
      </c>
      <c r="AB45" s="117">
        <f>-STOA!N45</f>
        <v>-443.41</v>
      </c>
      <c r="AC45">
        <f t="shared" si="0"/>
        <v>21.37992752113945</v>
      </c>
      <c r="AD45">
        <f t="shared" si="1"/>
        <v>1517.4006402655443</v>
      </c>
      <c r="AE45">
        <f>'IDT-1'!B45</f>
        <v>122</v>
      </c>
      <c r="AF45" s="26"/>
      <c r="AG45">
        <f t="shared" si="2"/>
        <v>1639.4006402655443</v>
      </c>
      <c r="AI45" s="75">
        <f>PXIL!H45</f>
        <v>0</v>
      </c>
      <c r="AJ45" s="75">
        <f>PXIL!N45</f>
        <v>0</v>
      </c>
      <c r="AK45" s="75">
        <f>RTM_IEX!H45</f>
        <v>123.85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46.4</v>
      </c>
      <c r="H46">
        <f>PPCL_Spot!P46</f>
        <v>0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1135.4028975122903</v>
      </c>
      <c r="P46" s="77">
        <v>114.10560794426696</v>
      </c>
      <c r="Q46" s="77">
        <v>38.035607897471422</v>
      </c>
      <c r="R46" s="80">
        <v>17.010000000000002</v>
      </c>
      <c r="S46" s="80">
        <v>0</v>
      </c>
      <c r="T46" s="78">
        <f>SUMPRODUCT(LTA!F46:AJ46,LTA!F$101:AJ$101,LTA!F$103:AJ$103)</f>
        <v>278.48</v>
      </c>
      <c r="U46" s="78">
        <f>SUMPRODUCT(LTA!F46:AJ46,LTA!F$102:AJ$102,LTA!F$103:AJ$103)</f>
        <v>18.36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135.52000000000001</v>
      </c>
      <c r="AB46" s="117">
        <f>-STOA!N46</f>
        <v>-443.41</v>
      </c>
      <c r="AC46">
        <f t="shared" si="0"/>
        <v>21.471407642541852</v>
      </c>
      <c r="AD46">
        <f t="shared" si="1"/>
        <v>1527.7046284853243</v>
      </c>
      <c r="AE46">
        <f>'IDT-1'!B46</f>
        <v>75</v>
      </c>
      <c r="AF46" s="26"/>
      <c r="AG46">
        <f t="shared" si="2"/>
        <v>1602.7046284853243</v>
      </c>
      <c r="AI46" s="75">
        <f>PXIL!H46</f>
        <v>0</v>
      </c>
      <c r="AJ46" s="75">
        <f>PXIL!N46</f>
        <v>0</v>
      </c>
      <c r="AK46" s="75">
        <f>RTM_IEX!H46</f>
        <v>96.01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13.641922773837667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1136.3827968867624</v>
      </c>
      <c r="P47" s="77">
        <v>114.10560794426696</v>
      </c>
      <c r="Q47" s="77">
        <v>38.04</v>
      </c>
      <c r="R47" s="80">
        <v>16.53</v>
      </c>
      <c r="S47" s="80">
        <v>0</v>
      </c>
      <c r="T47" s="78">
        <f>SUMPRODUCT(LTA!F47:AJ47,LTA!F$101:AJ$101,LTA!F$103:AJ$103)</f>
        <v>292.19</v>
      </c>
      <c r="U47" s="78">
        <f>SUMPRODUCT(LTA!F47:AJ47,LTA!F$102:AJ$102,LTA!F$103:AJ$103)</f>
        <v>17.41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151.94</v>
      </c>
      <c r="AB47" s="117">
        <f>-STOA!N47</f>
        <v>-443.41</v>
      </c>
      <c r="AC47">
        <f t="shared" si="0"/>
        <v>22.123676513048213</v>
      </c>
      <c r="AD47">
        <f t="shared" si="1"/>
        <v>1601.1738221723595</v>
      </c>
      <c r="AE47">
        <f>'IDT-1'!B47</f>
        <v>47</v>
      </c>
      <c r="AF47" s="26"/>
      <c r="AG47">
        <f t="shared" si="2"/>
        <v>1648.1738221723595</v>
      </c>
      <c r="AI47" s="75">
        <f>PXIL!H47</f>
        <v>0</v>
      </c>
      <c r="AJ47" s="75">
        <f>PXIL!N47</f>
        <v>0</v>
      </c>
      <c r="AK47" s="75">
        <f>RTM_IEX!H47</f>
        <v>140.16999999999999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1150.1443503367625</v>
      </c>
      <c r="P48" s="77">
        <v>114.10560794426696</v>
      </c>
      <c r="Q48" s="77">
        <v>38.04</v>
      </c>
      <c r="R48" s="80">
        <v>16.744458055925435</v>
      </c>
      <c r="S48" s="80">
        <v>0</v>
      </c>
      <c r="T48" s="78">
        <f>SUMPRODUCT(LTA!F48:AJ48,LTA!F$101:AJ$101,LTA!F$103:AJ$103)</f>
        <v>297.28999999999996</v>
      </c>
      <c r="U48" s="78">
        <f>SUMPRODUCT(LTA!F48:AJ48,LTA!F$102:AJ$102,LTA!F$103:AJ$103)</f>
        <v>17.75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162.59</v>
      </c>
      <c r="AB48" s="117">
        <f>-STOA!N48</f>
        <v>-443.41</v>
      </c>
      <c r="AC48">
        <f t="shared" si="0"/>
        <v>22.075681414300355</v>
      </c>
      <c r="AD48">
        <f t="shared" si="1"/>
        <v>1595.7678287770325</v>
      </c>
      <c r="AE48">
        <f>'IDT-1'!B48</f>
        <v>13</v>
      </c>
      <c r="AF48" s="26"/>
      <c r="AG48">
        <f t="shared" si="2"/>
        <v>1608.7678287770325</v>
      </c>
      <c r="AI48" s="75">
        <f>PXIL!H48</f>
        <v>0</v>
      </c>
      <c r="AJ48" s="75">
        <f>PXIL!N48</f>
        <v>0</v>
      </c>
      <c r="AK48" s="75">
        <f>RTM_IEX!H48</f>
        <v>104.65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46.677171080540575</v>
      </c>
      <c r="H49">
        <f>PPCL_Spot!P49</f>
        <v>0</v>
      </c>
      <c r="I49">
        <f>Bawana_NG!P49</f>
        <v>99.619999999999976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1168.7559212736851</v>
      </c>
      <c r="P49" s="77">
        <v>114.10560794426696</v>
      </c>
      <c r="Q49" s="77">
        <v>38.04</v>
      </c>
      <c r="R49" s="80">
        <v>15.97</v>
      </c>
      <c r="S49" s="80">
        <v>0</v>
      </c>
      <c r="T49" s="78">
        <f>SUMPRODUCT(LTA!F49:AJ49,LTA!F$101:AJ$101,LTA!F$103:AJ$103)</f>
        <v>298.92</v>
      </c>
      <c r="U49" s="78">
        <f>SUMPRODUCT(LTA!F49:AJ49,LTA!F$102:AJ$102,LTA!F$103:AJ$103)</f>
        <v>18.060000000000002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145.88999999999999</v>
      </c>
      <c r="AB49" s="117">
        <f>-STOA!N49</f>
        <v>-443.41</v>
      </c>
      <c r="AC49">
        <f t="shared" si="0"/>
        <v>22.601280007653134</v>
      </c>
      <c r="AD49">
        <f t="shared" si="1"/>
        <v>1654.9693430646769</v>
      </c>
      <c r="AE49">
        <f>'IDT-1'!B49</f>
        <v>11</v>
      </c>
      <c r="AF49" s="26"/>
      <c r="AG49">
        <f t="shared" si="2"/>
        <v>1665.9693430646769</v>
      </c>
      <c r="AI49" s="75">
        <f>PXIL!H49</f>
        <v>0</v>
      </c>
      <c r="AJ49" s="75">
        <f>PXIL!N49</f>
        <v>0</v>
      </c>
      <c r="AK49" s="75">
        <f>RTM_IEX!H49</f>
        <v>161.30000000000001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46.677171080540575</v>
      </c>
      <c r="H50">
        <f>PPCL_Spot!P50</f>
        <v>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1148.1138503076568</v>
      </c>
      <c r="P50" s="77">
        <v>114.11</v>
      </c>
      <c r="Q50" s="77">
        <v>38.04</v>
      </c>
      <c r="R50" s="80">
        <v>16.419999999999998</v>
      </c>
      <c r="S50" s="80">
        <v>0</v>
      </c>
      <c r="T50" s="78">
        <f>SUMPRODUCT(LTA!F50:AJ50,LTA!F$101:AJ$101,LTA!F$103:AJ$103)</f>
        <v>300.45</v>
      </c>
      <c r="U50" s="78">
        <f>SUMPRODUCT(LTA!F50:AJ50,LTA!F$102:AJ$102,LTA!F$103:AJ$103)</f>
        <v>18.189999999999998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152.51999999999998</v>
      </c>
      <c r="AB50" s="117">
        <f>-STOA!N50</f>
        <v>-443.41</v>
      </c>
      <c r="AC50">
        <f t="shared" si="0"/>
        <v>22.428908433242537</v>
      </c>
      <c r="AD50">
        <f t="shared" si="1"/>
        <v>1635.5540357287925</v>
      </c>
      <c r="AE50">
        <f>'IDT-1'!B50</f>
        <v>0</v>
      </c>
      <c r="AF50" s="26"/>
      <c r="AG50">
        <f t="shared" si="2"/>
        <v>1635.5540357287925</v>
      </c>
      <c r="AI50" s="75">
        <f>PXIL!H50</f>
        <v>0</v>
      </c>
      <c r="AJ50" s="75">
        <f>PXIL!N50</f>
        <v>0</v>
      </c>
      <c r="AK50" s="75">
        <f>RTM_IEX!H50</f>
        <v>153.61000000000001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45.55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1068.836991913857</v>
      </c>
      <c r="P51" s="77">
        <v>114.10560794426696</v>
      </c>
      <c r="Q51" s="77">
        <v>38.04</v>
      </c>
      <c r="R51" s="80">
        <v>16.88</v>
      </c>
      <c r="S51" s="80">
        <v>0</v>
      </c>
      <c r="T51" s="78">
        <f>SUMPRODUCT(LTA!F51:AJ51,LTA!F$101:AJ$101,LTA!F$103:AJ$103)</f>
        <v>298.31</v>
      </c>
      <c r="U51" s="78">
        <f>SUMPRODUCT(LTA!F51:AJ51,LTA!F$102:AJ$102,LTA!F$103:AJ$103)</f>
        <v>17.09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156.83999999999997</v>
      </c>
      <c r="AB51" s="117">
        <f>-STOA!N51</f>
        <v>-443.41</v>
      </c>
      <c r="AC51">
        <f t="shared" si="0"/>
        <v>22.53760232377789</v>
      </c>
      <c r="AD51">
        <f t="shared" si="1"/>
        <v>1647.7969203081834</v>
      </c>
      <c r="AE51">
        <f>'IDT-1'!B51</f>
        <v>0</v>
      </c>
      <c r="AF51" s="26"/>
      <c r="AG51">
        <f t="shared" si="2"/>
        <v>1647.7969203081834</v>
      </c>
      <c r="AI51" s="75">
        <f>PXIL!H51</f>
        <v>0</v>
      </c>
      <c r="AJ51" s="75">
        <f>PXIL!N51</f>
        <v>0</v>
      </c>
      <c r="AK51" s="75">
        <f>RTM_IEX!H51</f>
        <v>244.83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46.677171080540575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1042.8722550332639</v>
      </c>
      <c r="P52" s="77">
        <v>114.10560794426696</v>
      </c>
      <c r="Q52" s="77">
        <v>38.04</v>
      </c>
      <c r="R52" s="80">
        <v>16.564700539313083</v>
      </c>
      <c r="S52" s="80">
        <v>0</v>
      </c>
      <c r="T52" s="78">
        <f>SUMPRODUCT(LTA!F52:AJ52,LTA!F$101:AJ$101,LTA!F$103:AJ$103)</f>
        <v>301.08</v>
      </c>
      <c r="U52" s="78">
        <f>SUMPRODUCT(LTA!F52:AJ52,LTA!F$102:AJ$102,LTA!F$103:AJ$103)</f>
        <v>16.880000000000003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161.72999999999999</v>
      </c>
      <c r="AB52" s="117">
        <f>-STOA!N52</f>
        <v>-443.41</v>
      </c>
      <c r="AC52">
        <f t="shared" si="0"/>
        <v>22.069241109483382</v>
      </c>
      <c r="AD52">
        <f t="shared" si="1"/>
        <v>1595.0424162617385</v>
      </c>
      <c r="AE52">
        <f>'IDT-1'!B52</f>
        <v>0</v>
      </c>
      <c r="AF52" s="26"/>
      <c r="AG52">
        <f t="shared" si="2"/>
        <v>1595.0424162617385</v>
      </c>
      <c r="AI52" s="75">
        <f>PXIL!H52</f>
        <v>0</v>
      </c>
      <c r="AJ52" s="75">
        <f>PXIL!N52</f>
        <v>0</v>
      </c>
      <c r="AK52" s="75">
        <f>RTM_IEX!H52</f>
        <v>209.31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46.677171080540575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1114.789814266773</v>
      </c>
      <c r="P53" s="77">
        <v>114.10560794426696</v>
      </c>
      <c r="Q53" s="77">
        <v>38.04</v>
      </c>
      <c r="R53" s="80">
        <v>15.74</v>
      </c>
      <c r="S53" s="80">
        <v>0</v>
      </c>
      <c r="T53" s="78">
        <f>SUMPRODUCT(LTA!F53:AJ53,LTA!F$101:AJ$101,LTA!F$103:AJ$103)</f>
        <v>300.13</v>
      </c>
      <c r="U53" s="78">
        <f>SUMPRODUCT(LTA!F53:AJ53,LTA!F$102:AJ$102,LTA!F$103:AJ$103)</f>
        <v>16.96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124.48</v>
      </c>
      <c r="AB53" s="117">
        <f>-STOA!N53</f>
        <v>-443.41</v>
      </c>
      <c r="AC53">
        <f t="shared" si="0"/>
        <v>21.759418265992306</v>
      </c>
      <c r="AD53">
        <f t="shared" si="1"/>
        <v>1560.1450977994255</v>
      </c>
      <c r="AE53">
        <f>'IDT-1'!B53</f>
        <v>0</v>
      </c>
      <c r="AF53" s="26"/>
      <c r="AG53">
        <f t="shared" si="2"/>
        <v>1560.1450977994255</v>
      </c>
      <c r="AI53" s="75">
        <f>PXIL!H53</f>
        <v>0</v>
      </c>
      <c r="AJ53" s="75">
        <f>PXIL!N53</f>
        <v>0</v>
      </c>
      <c r="AK53" s="75">
        <f>RTM_IEX!H53</f>
        <v>141.13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47.24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1115.7182433072057</v>
      </c>
      <c r="P54" s="77">
        <v>114.10560794426696</v>
      </c>
      <c r="Q54" s="77">
        <v>38.04</v>
      </c>
      <c r="R54" s="80">
        <v>15.7</v>
      </c>
      <c r="S54" s="80">
        <v>0</v>
      </c>
      <c r="T54" s="78">
        <f>SUMPRODUCT(LTA!F54:AJ54,LTA!F$101:AJ$101,LTA!F$103:AJ$103)</f>
        <v>299.06</v>
      </c>
      <c r="U54" s="78">
        <f>SUMPRODUCT(LTA!F54:AJ54,LTA!F$102:AJ$102,LTA!F$103:AJ$103)</f>
        <v>17.04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100.48</v>
      </c>
      <c r="AB54" s="117">
        <f>-STOA!N54</f>
        <v>-443.41</v>
      </c>
      <c r="AC54">
        <f t="shared" si="0"/>
        <v>21.771925336039359</v>
      </c>
      <c r="AD54">
        <f t="shared" si="1"/>
        <v>1561.5538486892706</v>
      </c>
      <c r="AE54">
        <f>'IDT-1'!B54</f>
        <v>0</v>
      </c>
      <c r="AF54" s="26"/>
      <c r="AG54">
        <f t="shared" si="2"/>
        <v>1561.5538486892706</v>
      </c>
      <c r="AI54" s="75">
        <f>PXIL!H54</f>
        <v>0</v>
      </c>
      <c r="AJ54" s="75">
        <f>PXIL!N54</f>
        <v>0</v>
      </c>
      <c r="AK54" s="75">
        <f>RTM_IEX!H54</f>
        <v>166.09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47.24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1115.7182433072057</v>
      </c>
      <c r="P55" s="77">
        <v>114.10560794426696</v>
      </c>
      <c r="Q55" s="77">
        <v>38.04</v>
      </c>
      <c r="R55" s="80">
        <v>15.600000000000001</v>
      </c>
      <c r="S55" s="80">
        <v>0</v>
      </c>
      <c r="T55" s="78">
        <f>SUMPRODUCT(LTA!F55:AJ55,LTA!F$101:AJ$101,LTA!F$103:AJ$103)</f>
        <v>298.87</v>
      </c>
      <c r="U55" s="78">
        <f>SUMPRODUCT(LTA!F55:AJ55,LTA!F$102:AJ$102,LTA!F$103:AJ$103)</f>
        <v>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62.069999999999993</v>
      </c>
      <c r="AB55" s="117">
        <f>-STOA!N55</f>
        <v>-443.41</v>
      </c>
      <c r="AC55">
        <f t="shared" si="0"/>
        <v>21.076197336039357</v>
      </c>
      <c r="AD55">
        <f t="shared" si="1"/>
        <v>1483.1895766892706</v>
      </c>
      <c r="AE55">
        <f>'IDT-1'!B55</f>
        <v>0</v>
      </c>
      <c r="AF55" s="26"/>
      <c r="AG55">
        <f t="shared" si="2"/>
        <v>1483.1895766892706</v>
      </c>
      <c r="AI55" s="75">
        <f>PXIL!H55</f>
        <v>0</v>
      </c>
      <c r="AJ55" s="75">
        <f>PXIL!N55</f>
        <v>0</v>
      </c>
      <c r="AK55" s="75">
        <f>RTM_IEX!H55</f>
        <v>125.77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47.24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1088.0680030887418</v>
      </c>
      <c r="P56" s="77">
        <v>114.10560794426696</v>
      </c>
      <c r="Q56" s="77">
        <v>38.04</v>
      </c>
      <c r="R56" s="80">
        <v>16.07</v>
      </c>
      <c r="S56" s="80">
        <v>0</v>
      </c>
      <c r="T56" s="78">
        <f>SUMPRODUCT(LTA!F56:AJ56,LTA!F$101:AJ$101,LTA!F$103:AJ$103)</f>
        <v>298.71999999999997</v>
      </c>
      <c r="U56" s="78">
        <f>SUMPRODUCT(LTA!F56:AJ56,LTA!F$102:AJ$102,LTA!F$103:AJ$103)</f>
        <v>17.03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23.669999999999998</v>
      </c>
      <c r="AB56" s="117">
        <f>-STOA!N56</f>
        <v>-443.41</v>
      </c>
      <c r="AC56">
        <f t="shared" si="0"/>
        <v>20.785355222116877</v>
      </c>
      <c r="AD56">
        <f t="shared" si="1"/>
        <v>1450.4301785847297</v>
      </c>
      <c r="AE56">
        <f>'IDT-1'!B56</f>
        <v>0</v>
      </c>
      <c r="AF56" s="26"/>
      <c r="AG56">
        <f t="shared" si="2"/>
        <v>1450.4301785847297</v>
      </c>
      <c r="AI56" s="75">
        <f>PXIL!H56</f>
        <v>0</v>
      </c>
      <c r="AJ56" s="75">
        <f>PXIL!N56</f>
        <v>0</v>
      </c>
      <c r="AK56" s="75">
        <f>RTM_IEX!H56</f>
        <v>158.41999999999999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46.11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1075.5102409611734</v>
      </c>
      <c r="P57" s="77">
        <v>114.10560794426696</v>
      </c>
      <c r="Q57" s="77">
        <v>38.04</v>
      </c>
      <c r="R57" s="80">
        <v>16.064822822822823</v>
      </c>
      <c r="S57" s="80">
        <v>0</v>
      </c>
      <c r="T57" s="78">
        <f>SUMPRODUCT(LTA!F57:AJ57,LTA!F$101:AJ$101,LTA!F$103:AJ$103)</f>
        <v>298.48</v>
      </c>
      <c r="U57" s="78">
        <f>SUMPRODUCT(LTA!F57:AJ57,LTA!F$102:AJ$102,LTA!F$103:AJ$103)</f>
        <v>24.84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23.669999999999998</v>
      </c>
      <c r="AB57" s="117">
        <f>-STOA!N57</f>
        <v>-443.41</v>
      </c>
      <c r="AC57">
        <f t="shared" si="0"/>
        <v>21.314473356235116</v>
      </c>
      <c r="AD57">
        <f t="shared" si="1"/>
        <v>1510.0281211458657</v>
      </c>
      <c r="AE57">
        <f>'IDT-1'!B57</f>
        <v>0</v>
      </c>
      <c r="AF57" s="26"/>
      <c r="AG57">
        <f t="shared" si="2"/>
        <v>1510.0281211458657</v>
      </c>
      <c r="AI57" s="75">
        <f>PXIL!H57</f>
        <v>0</v>
      </c>
      <c r="AJ57" s="75">
        <f>PXIL!N57</f>
        <v>0</v>
      </c>
      <c r="AK57" s="75">
        <f>RTM_IEX!H57</f>
        <v>224.67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47.24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1054.3002409611736</v>
      </c>
      <c r="P58" s="77">
        <v>114.10560794426696</v>
      </c>
      <c r="Q58" s="77">
        <v>38.04</v>
      </c>
      <c r="R58" s="80">
        <v>15.77</v>
      </c>
      <c r="S58" s="80">
        <v>0</v>
      </c>
      <c r="T58" s="78">
        <f>SUMPRODUCT(LTA!F58:AJ58,LTA!F$101:AJ$101,LTA!F$103:AJ$103)</f>
        <v>296.45</v>
      </c>
      <c r="U58" s="78">
        <f>SUMPRODUCT(LTA!F58:AJ58,LTA!F$102:AJ$102,LTA!F$103:AJ$103)</f>
        <v>24.909999999999997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23.669999999999998</v>
      </c>
      <c r="AB58" s="117">
        <f>-STOA!N58</f>
        <v>-443.41</v>
      </c>
      <c r="AC58">
        <f t="shared" si="0"/>
        <v>20.957326915394276</v>
      </c>
      <c r="AD58">
        <f t="shared" si="1"/>
        <v>1469.8004447638839</v>
      </c>
      <c r="AE58">
        <f>'IDT-1'!B58</f>
        <v>0</v>
      </c>
      <c r="AF58" s="26"/>
      <c r="AG58">
        <f t="shared" si="2"/>
        <v>1469.8004447638839</v>
      </c>
      <c r="AI58" s="75">
        <f>PXIL!H58</f>
        <v>0</v>
      </c>
      <c r="AJ58" s="75">
        <f>PXIL!N58</f>
        <v>0</v>
      </c>
      <c r="AK58" s="75">
        <f>RTM_IEX!H58</f>
        <v>206.42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13.641922773837667</v>
      </c>
      <c r="F59">
        <f>GT_Spot!P59</f>
        <v>0</v>
      </c>
      <c r="G59">
        <f>PPCL_NG!P59</f>
        <v>47.24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1036.2254275609027</v>
      </c>
      <c r="P59" s="77">
        <v>114.10560794426696</v>
      </c>
      <c r="Q59" s="77">
        <v>38.04</v>
      </c>
      <c r="R59" s="80">
        <v>15.4552047146402</v>
      </c>
      <c r="S59" s="80">
        <v>0</v>
      </c>
      <c r="T59" s="78">
        <f>SUMPRODUCT(LTA!F59:AJ59,LTA!F$101:AJ$101,LTA!F$103:AJ$103)</f>
        <v>289.41000000000003</v>
      </c>
      <c r="U59" s="78">
        <f>SUMPRODUCT(LTA!F59:AJ59,LTA!F$102:AJ$102,LTA!F$103:AJ$103)</f>
        <v>25.33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23.669999999999998</v>
      </c>
      <c r="AB59" s="117">
        <f>-STOA!N59</f>
        <v>-443.41</v>
      </c>
      <c r="AC59">
        <f t="shared" si="0"/>
        <v>20.973786358960727</v>
      </c>
      <c r="AD59">
        <f t="shared" si="1"/>
        <v>1471.6543766346867</v>
      </c>
      <c r="AE59">
        <f>'IDT-1'!B59</f>
        <v>0</v>
      </c>
      <c r="AF59" s="26"/>
      <c r="AG59">
        <f t="shared" si="2"/>
        <v>1471.6543766346867</v>
      </c>
      <c r="AI59" s="75">
        <f>PXIL!H59</f>
        <v>0</v>
      </c>
      <c r="AJ59" s="75">
        <f>PXIL!N59</f>
        <v>0</v>
      </c>
      <c r="AK59" s="75">
        <f>RTM_IEX!H59</f>
        <v>233.3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13.641922773837667</v>
      </c>
      <c r="F60">
        <f>GT_Spot!P60</f>
        <v>0</v>
      </c>
      <c r="G60">
        <f>PPCL_NG!P60</f>
        <v>47.24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998.78210139450005</v>
      </c>
      <c r="P60" s="77">
        <v>114.10560794426696</v>
      </c>
      <c r="Q60" s="77">
        <v>38.04</v>
      </c>
      <c r="R60" s="80">
        <v>16.164790987251703</v>
      </c>
      <c r="S60" s="80">
        <v>0</v>
      </c>
      <c r="T60" s="78">
        <f>SUMPRODUCT(LTA!F60:AJ60,LTA!F$101:AJ$101,LTA!F$103:AJ$103)</f>
        <v>278.8</v>
      </c>
      <c r="U60" s="78">
        <f>SUMPRODUCT(LTA!F60:AJ60,LTA!F$102:AJ$102,LTA!F$103:AJ$103)</f>
        <v>25.87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23.669999999999998</v>
      </c>
      <c r="AB60" s="117">
        <f>-STOA!N60</f>
        <v>-443.41</v>
      </c>
      <c r="AC60">
        <f t="shared" si="0"/>
        <v>20.790097447895366</v>
      </c>
      <c r="AD60">
        <f t="shared" si="1"/>
        <v>1450.964325651961</v>
      </c>
      <c r="AE60">
        <f>'IDT-1'!B60</f>
        <v>0</v>
      </c>
      <c r="AF60" s="26"/>
      <c r="AG60">
        <f t="shared" si="2"/>
        <v>1450.964325651961</v>
      </c>
      <c r="AI60" s="75">
        <f>PXIL!H60</f>
        <v>0</v>
      </c>
      <c r="AJ60" s="75">
        <f>PXIL!N60</f>
        <v>0</v>
      </c>
      <c r="AK60" s="75">
        <f>RTM_IEX!H60</f>
        <v>259.23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13.641922773837667</v>
      </c>
      <c r="F61">
        <f>GT_Spot!P61</f>
        <v>0</v>
      </c>
      <c r="G61">
        <f>PPCL_NG!P61</f>
        <v>47.24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991.87015086098393</v>
      </c>
      <c r="P61" s="77">
        <v>114.10560794426696</v>
      </c>
      <c r="Q61" s="77">
        <v>38.04</v>
      </c>
      <c r="R61" s="80">
        <v>16.350000000000005</v>
      </c>
      <c r="S61" s="80">
        <v>0</v>
      </c>
      <c r="T61" s="78">
        <f>SUMPRODUCT(LTA!F61:AJ61,LTA!F$101:AJ$101,LTA!F$103:AJ$103)</f>
        <v>259.55</v>
      </c>
      <c r="U61" s="78">
        <f>SUMPRODUCT(LTA!F61:AJ61,LTA!F$102:AJ$102,LTA!F$103:AJ$103)</f>
        <v>26.6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23.669999999999998</v>
      </c>
      <c r="AB61" s="117">
        <f>-STOA!N61</f>
        <v>-443.41</v>
      </c>
      <c r="AC61">
        <f t="shared" si="0"/>
        <v>20.272158122512604</v>
      </c>
      <c r="AD61">
        <f t="shared" si="1"/>
        <v>1392.6255234565758</v>
      </c>
      <c r="AE61">
        <f>'IDT-1'!B61</f>
        <v>0</v>
      </c>
      <c r="AF61" s="26"/>
      <c r="AG61">
        <f t="shared" si="2"/>
        <v>1392.6255234565758</v>
      </c>
      <c r="AI61" s="75">
        <f>PXIL!H61</f>
        <v>0</v>
      </c>
      <c r="AJ61" s="75">
        <f>PXIL!N61</f>
        <v>0</v>
      </c>
      <c r="AK61" s="75">
        <f>RTM_IEX!H61</f>
        <v>225.62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13.641922773837667</v>
      </c>
      <c r="F62">
        <f>GT_Spot!P62</f>
        <v>0</v>
      </c>
      <c r="G62">
        <f>PPCL_NG!P62</f>
        <v>47.24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995.71049578449004</v>
      </c>
      <c r="P62" s="77">
        <v>114.10560794426696</v>
      </c>
      <c r="Q62" s="77">
        <v>38.04</v>
      </c>
      <c r="R62" s="80">
        <v>16.970000000000002</v>
      </c>
      <c r="S62" s="80">
        <v>0</v>
      </c>
      <c r="T62" s="78">
        <f>SUMPRODUCT(LTA!F62:AJ62,LTA!F$101:AJ$101,LTA!F$103:AJ$103)</f>
        <v>242.73000000000002</v>
      </c>
      <c r="U62" s="78">
        <f>SUMPRODUCT(LTA!F62:AJ62,LTA!F$102:AJ$102,LTA!F$103:AJ$103)</f>
        <v>21.32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23.669999999999998</v>
      </c>
      <c r="AB62" s="117">
        <f>-STOA!N62</f>
        <v>-443.41</v>
      </c>
      <c r="AC62">
        <f t="shared" si="0"/>
        <v>20.243737157839462</v>
      </c>
      <c r="AD62">
        <f t="shared" si="1"/>
        <v>1389.4242893447552</v>
      </c>
      <c r="AE62">
        <f>'IDT-1'!B62</f>
        <v>0</v>
      </c>
      <c r="AF62" s="26"/>
      <c r="AG62">
        <f t="shared" si="2"/>
        <v>1389.4242893447552</v>
      </c>
      <c r="AI62" s="75">
        <f>PXIL!H62</f>
        <v>0</v>
      </c>
      <c r="AJ62" s="75">
        <f>PXIL!N62</f>
        <v>0</v>
      </c>
      <c r="AK62" s="75">
        <f>RTM_IEX!H62</f>
        <v>240.03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46.11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997.10708634369007</v>
      </c>
      <c r="P63" s="77">
        <v>114.10560794426696</v>
      </c>
      <c r="Q63" s="77">
        <v>38.04</v>
      </c>
      <c r="R63" s="80">
        <v>16.66</v>
      </c>
      <c r="S63" s="80">
        <v>0</v>
      </c>
      <c r="T63" s="78">
        <f>SUMPRODUCT(LTA!F63:AJ63,LTA!F$101:AJ$101,LTA!F$103:AJ$103)</f>
        <v>227.27000000000004</v>
      </c>
      <c r="U63" s="78">
        <f>SUMPRODUCT(LTA!F63:AJ63,LTA!F$102:AJ$102,LTA!F$103:AJ$103)</f>
        <v>22.11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26.549999999999997</v>
      </c>
      <c r="AB63" s="117">
        <f>-STOA!N63</f>
        <v>-443.41</v>
      </c>
      <c r="AC63">
        <f t="shared" si="0"/>
        <v>19.860731154760419</v>
      </c>
      <c r="AD63">
        <f t="shared" si="1"/>
        <v>1346.2838859070339</v>
      </c>
      <c r="AE63">
        <f>'IDT-1'!B63</f>
        <v>0</v>
      </c>
      <c r="AF63" s="26"/>
      <c r="AG63">
        <f t="shared" si="2"/>
        <v>1346.2838859070339</v>
      </c>
      <c r="AI63" s="75">
        <f>PXIL!H63</f>
        <v>0</v>
      </c>
      <c r="AJ63" s="75">
        <f>PXIL!N63</f>
        <v>0</v>
      </c>
      <c r="AK63" s="75">
        <f>RTM_IEX!H63</f>
        <v>208.34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47.24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1000.9474320755817</v>
      </c>
      <c r="P64" s="77">
        <v>114.10560794426696</v>
      </c>
      <c r="Q64" s="77">
        <v>38.04</v>
      </c>
      <c r="R64" s="80">
        <v>16.130000000000003</v>
      </c>
      <c r="S64" s="80">
        <v>0</v>
      </c>
      <c r="T64" s="78">
        <f>SUMPRODUCT(LTA!F64:AJ64,LTA!F$101:AJ$101,LTA!F$103:AJ$103)</f>
        <v>208.44</v>
      </c>
      <c r="U64" s="78">
        <f>SUMPRODUCT(LTA!F64:AJ64,LTA!F$102:AJ$102,LTA!F$103:AJ$103)</f>
        <v>20.939999999999998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26.549999999999997</v>
      </c>
      <c r="AB64" s="117">
        <f>-STOA!N64</f>
        <v>-443.41</v>
      </c>
      <c r="AC64">
        <f t="shared" si="0"/>
        <v>19.926558197201068</v>
      </c>
      <c r="AD64">
        <f t="shared" si="1"/>
        <v>1353.6984045964853</v>
      </c>
      <c r="AE64">
        <f>'IDT-1'!B64</f>
        <v>0</v>
      </c>
      <c r="AF64" s="26"/>
      <c r="AG64">
        <f t="shared" si="2"/>
        <v>1353.6984045964853</v>
      </c>
      <c r="AI64" s="75">
        <f>PXIL!H64</f>
        <v>0</v>
      </c>
      <c r="AJ64" s="75">
        <f>PXIL!N64</f>
        <v>0</v>
      </c>
      <c r="AK64" s="75">
        <f>RTM_IEX!H64</f>
        <v>231.38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47.24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1034.8326823617729</v>
      </c>
      <c r="P65" s="77">
        <v>114.10560794426696</v>
      </c>
      <c r="Q65" s="77">
        <v>38.04</v>
      </c>
      <c r="R65" s="80">
        <v>15.329999999999997</v>
      </c>
      <c r="S65" s="80">
        <v>0</v>
      </c>
      <c r="T65" s="78">
        <f>SUMPRODUCT(LTA!F65:AJ65,LTA!F$101:AJ$101,LTA!F$103:AJ$103)</f>
        <v>189.27000000000004</v>
      </c>
      <c r="U65" s="78">
        <f>SUMPRODUCT(LTA!F65:AJ65,LTA!F$102:AJ$102,LTA!F$103:AJ$103)</f>
        <v>21.85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26.549999999999997</v>
      </c>
      <c r="AB65" s="117">
        <f>-STOA!N65</f>
        <v>-443.41</v>
      </c>
      <c r="AC65">
        <f t="shared" si="0"/>
        <v>18.950244399719548</v>
      </c>
      <c r="AD65">
        <f t="shared" si="1"/>
        <v>1243.7299686801575</v>
      </c>
      <c r="AE65">
        <f>'IDT-1'!B65</f>
        <v>0</v>
      </c>
      <c r="AF65" s="26"/>
      <c r="AG65">
        <f t="shared" si="2"/>
        <v>1243.7299686801575</v>
      </c>
      <c r="AI65" s="75">
        <f>PXIL!H65</f>
        <v>0</v>
      </c>
      <c r="AJ65" s="75">
        <f>PXIL!N65</f>
        <v>0</v>
      </c>
      <c r="AK65" s="75">
        <f>RTM_IEX!H65</f>
        <v>105.61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47.24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1046.5255980065394</v>
      </c>
      <c r="P66" s="77">
        <v>114.10560794426696</v>
      </c>
      <c r="Q66" s="77">
        <v>38.04</v>
      </c>
      <c r="R66" s="80">
        <v>16.715596523571239</v>
      </c>
      <c r="S66" s="80">
        <v>0</v>
      </c>
      <c r="T66" s="78">
        <f>SUMPRODUCT(LTA!F66:AJ66,LTA!F$101:AJ$101,LTA!F$103:AJ$103)</f>
        <v>179.04000000000002</v>
      </c>
      <c r="U66" s="78">
        <f>SUMPRODUCT(LTA!F66:AJ66,LTA!F$102:AJ$102,LTA!F$103:AJ$103)</f>
        <v>22.93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26.549999999999997</v>
      </c>
      <c r="AB66" s="117">
        <f>-STOA!N66</f>
        <v>-443.41</v>
      </c>
      <c r="AC66">
        <f t="shared" si="0"/>
        <v>19.204463306800921</v>
      </c>
      <c r="AD66">
        <f t="shared" si="1"/>
        <v>1272.364261941414</v>
      </c>
      <c r="AE66">
        <f>'IDT-1'!B66</f>
        <v>0</v>
      </c>
      <c r="AF66" s="26"/>
      <c r="AG66">
        <f t="shared" si="2"/>
        <v>1272.364261941414</v>
      </c>
      <c r="AI66" s="75">
        <f>PXIL!H66</f>
        <v>0</v>
      </c>
      <c r="AJ66" s="75">
        <f>PXIL!N66</f>
        <v>0</v>
      </c>
      <c r="AK66" s="75">
        <f>RTM_IEX!H66</f>
        <v>130.57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47.24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1084.5286097597736</v>
      </c>
      <c r="P67" s="77">
        <v>114.10560794426696</v>
      </c>
      <c r="Q67" s="77">
        <v>38.04</v>
      </c>
      <c r="R67" s="80">
        <v>17.090000000000003</v>
      </c>
      <c r="S67" s="80">
        <v>0</v>
      </c>
      <c r="T67" s="78">
        <f>SUMPRODUCT(LTA!F67:AJ67,LTA!F$101:AJ$101,LTA!F$103:AJ$103)</f>
        <v>160.47</v>
      </c>
      <c r="U67" s="78">
        <f>SUMPRODUCT(LTA!F67:AJ67,LTA!F$102:AJ$102,LTA!F$103:AJ$103)</f>
        <v>23.78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27.509999999999998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19.529952560821954</v>
      </c>
      <c r="AD67">
        <f t="shared" si="1"/>
        <v>1309.0261879170559</v>
      </c>
      <c r="AE67">
        <f>'IDT-1'!B67</f>
        <v>0</v>
      </c>
      <c r="AF67" s="26"/>
      <c r="AG67">
        <f t="shared" si="2"/>
        <v>1309.0261879170559</v>
      </c>
      <c r="AI67" s="75">
        <f>PXIL!H67</f>
        <v>0</v>
      </c>
      <c r="AJ67" s="75">
        <f>PXIL!N67</f>
        <v>0</v>
      </c>
      <c r="AK67" s="75">
        <f>RTM_IEX!H67</f>
        <v>145.94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47.24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1117.5046247502844</v>
      </c>
      <c r="P68" s="77">
        <v>114.10560794426696</v>
      </c>
      <c r="Q68" s="77">
        <v>38.04</v>
      </c>
      <c r="R68" s="80">
        <v>17.29</v>
      </c>
      <c r="S68" s="80">
        <v>0</v>
      </c>
      <c r="T68" s="78">
        <f>SUMPRODUCT(LTA!F68:AJ68,LTA!F$101:AJ$101,LTA!F$103:AJ$103)</f>
        <v>140.61000000000001</v>
      </c>
      <c r="U68" s="78">
        <f>SUMPRODUCT(LTA!F68:AJ68,LTA!F$102:AJ$102,LTA!F$103:AJ$103)</f>
        <v>24.84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27.509999999999998</v>
      </c>
      <c r="AB68" s="117">
        <f>-STOA!N68</f>
        <v>-443.41</v>
      </c>
      <c r="AC68">
        <f t="shared" si="3"/>
        <v>19.504309492738454</v>
      </c>
      <c r="AD68">
        <f t="shared" ref="AD68:AD98" si="4">SUM(B68:AB68,AI68:AR68)-AC68</f>
        <v>1306.1378459756506</v>
      </c>
      <c r="AE68">
        <f>'IDT-1'!B68</f>
        <v>0</v>
      </c>
      <c r="AF68" s="26"/>
      <c r="AG68">
        <f t="shared" ref="AG68:AG98" si="5">SUM(AD68:AF68)</f>
        <v>1306.1378459756506</v>
      </c>
      <c r="AI68" s="75">
        <f>PXIL!H68</f>
        <v>0</v>
      </c>
      <c r="AJ68" s="75">
        <f>PXIL!N68</f>
        <v>0</v>
      </c>
      <c r="AK68" s="75">
        <f>RTM_IEX!H68</f>
        <v>128.65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46.11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1150.3015911115222</v>
      </c>
      <c r="P69" s="77">
        <v>114.10560794426696</v>
      </c>
      <c r="Q69" s="77">
        <v>38.04</v>
      </c>
      <c r="R69" s="80">
        <v>17.460000000000004</v>
      </c>
      <c r="S69" s="80">
        <v>0</v>
      </c>
      <c r="T69" s="78">
        <f>SUMPRODUCT(LTA!F69:AJ69,LTA!F$101:AJ$101,LTA!F$103:AJ$103)</f>
        <v>120.6</v>
      </c>
      <c r="U69" s="78">
        <f>SUMPRODUCT(LTA!F69:AJ69,LTA!F$102:AJ$102,LTA!F$103:AJ$103)</f>
        <v>25.65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27.509999999999998</v>
      </c>
      <c r="AB69" s="117">
        <f>-STOA!N69</f>
        <v>-443.41</v>
      </c>
      <c r="AC69">
        <f t="shared" si="3"/>
        <v>19.226906796717341</v>
      </c>
      <c r="AD69">
        <f t="shared" si="4"/>
        <v>1274.8922150329095</v>
      </c>
      <c r="AE69">
        <f>'IDT-1'!B69</f>
        <v>0</v>
      </c>
      <c r="AF69" s="26"/>
      <c r="AG69">
        <f t="shared" si="5"/>
        <v>1274.8922150329095</v>
      </c>
      <c r="AI69" s="75">
        <f>PXIL!H69</f>
        <v>0</v>
      </c>
      <c r="AJ69" s="75">
        <f>PXIL!N69</f>
        <v>0</v>
      </c>
      <c r="AK69" s="75">
        <f>RTM_IEX!H69</f>
        <v>84.49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47.24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1140.1682627102678</v>
      </c>
      <c r="P70" s="77">
        <v>114.10560794426696</v>
      </c>
      <c r="Q70" s="77">
        <v>38.04</v>
      </c>
      <c r="R70" s="80">
        <v>15.76</v>
      </c>
      <c r="S70" s="80">
        <v>0</v>
      </c>
      <c r="T70" s="78">
        <f>SUMPRODUCT(LTA!F70:AJ70,LTA!F$101:AJ$101,LTA!F$103:AJ$103)</f>
        <v>99.69</v>
      </c>
      <c r="U70" s="78">
        <f>SUMPRODUCT(LTA!F70:AJ70,LTA!F$102:AJ$102,LTA!F$103:AJ$103)</f>
        <v>26.18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27.509999999999998</v>
      </c>
      <c r="AB70" s="117">
        <f>-STOA!N70</f>
        <v>-443.41</v>
      </c>
      <c r="AC70">
        <f t="shared" si="3"/>
        <v>19.595509506786303</v>
      </c>
      <c r="AD70">
        <f t="shared" si="4"/>
        <v>1316.4102839215859</v>
      </c>
      <c r="AE70">
        <f>'IDT-1'!B70</f>
        <v>0</v>
      </c>
      <c r="AF70" s="26"/>
      <c r="AG70">
        <f t="shared" si="5"/>
        <v>1316.4102839215859</v>
      </c>
      <c r="AI70" s="75">
        <f>PXIL!H70</f>
        <v>0</v>
      </c>
      <c r="AJ70" s="75">
        <f>PXIL!N70</f>
        <v>0</v>
      </c>
      <c r="AK70" s="75">
        <f>RTM_IEX!H70</f>
        <v>157.46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47.24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1186.0347849245431</v>
      </c>
      <c r="P71" s="77">
        <v>114.10560794426696</v>
      </c>
      <c r="Q71" s="77">
        <v>38.04</v>
      </c>
      <c r="R71" s="80">
        <v>5.7</v>
      </c>
      <c r="S71" s="80">
        <v>0</v>
      </c>
      <c r="T71" s="78">
        <f>SUMPRODUCT(LTA!F71:AJ71,LTA!F$101:AJ$101,LTA!F$103:AJ$103)</f>
        <v>79.42</v>
      </c>
      <c r="U71" s="78">
        <f>SUMPRODUCT(LTA!F71:AJ71,LTA!F$102:AJ$102,LTA!F$103:AJ$103)</f>
        <v>26.96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28.47</v>
      </c>
      <c r="AB71" s="117">
        <f>-STOA!N71</f>
        <v>-443.41</v>
      </c>
      <c r="AC71">
        <f t="shared" si="3"/>
        <v>19.18988690227193</v>
      </c>
      <c r="AD71">
        <f t="shared" si="4"/>
        <v>1270.7224287403758</v>
      </c>
      <c r="AE71">
        <f>'IDT-1'!B71</f>
        <v>0</v>
      </c>
      <c r="AF71" s="26"/>
      <c r="AG71">
        <f t="shared" si="5"/>
        <v>1270.7224287403758</v>
      </c>
      <c r="AI71" s="75">
        <f>PXIL!H71</f>
        <v>0</v>
      </c>
      <c r="AJ71" s="75">
        <f>PXIL!N71</f>
        <v>0</v>
      </c>
      <c r="AK71" s="75">
        <f>RTM_IEX!H71</f>
        <v>94.09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47.24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1235.3777491762357</v>
      </c>
      <c r="P72" s="77">
        <v>114.10560794426696</v>
      </c>
      <c r="Q72" s="77">
        <v>38.04</v>
      </c>
      <c r="R72" s="80">
        <v>1.23</v>
      </c>
      <c r="S72" s="80">
        <v>0</v>
      </c>
      <c r="T72" s="78">
        <f>SUMPRODUCT(LTA!F72:AJ72,LTA!F$101:AJ$101,LTA!F$103:AJ$103)</f>
        <v>40.650000000000006</v>
      </c>
      <c r="U72" s="78">
        <f>SUMPRODUCT(LTA!F72:AJ72,LTA!F$102:AJ$102,LTA!F$103:AJ$103)</f>
        <v>28.02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28.47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19.759888987686821</v>
      </c>
      <c r="AD72">
        <f t="shared" si="4"/>
        <v>1334.9253909066535</v>
      </c>
      <c r="AE72">
        <f>'IDT-1'!B72</f>
        <v>0</v>
      </c>
      <c r="AF72" s="26"/>
      <c r="AG72">
        <f t="shared" si="5"/>
        <v>1334.9253909066535</v>
      </c>
      <c r="AI72" s="75">
        <f>PXIL!H72</f>
        <v>0</v>
      </c>
      <c r="AJ72" s="75">
        <f>PXIL!N72</f>
        <v>0</v>
      </c>
      <c r="AK72" s="75">
        <f>RTM_IEX!H72</f>
        <v>151.69999999999999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47.24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1257.2065358782343</v>
      </c>
      <c r="P73" s="77">
        <v>114.10560794426696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19.010000000000002</v>
      </c>
      <c r="U73" s="78">
        <f>SUMPRODUCT(LTA!F73:AJ73,LTA!F$102:AJ$102,LTA!F$103:AJ$103)</f>
        <v>27.72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28.47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19.57055166016216</v>
      </c>
      <c r="AD73">
        <f t="shared" si="4"/>
        <v>1313.5991228336479</v>
      </c>
      <c r="AE73">
        <f>'IDT-1'!B73</f>
        <v>0</v>
      </c>
      <c r="AF73" s="26"/>
      <c r="AG73">
        <f t="shared" si="5"/>
        <v>1313.5991228336479</v>
      </c>
      <c r="AI73" s="75">
        <f>PXIL!H73</f>
        <v>0</v>
      </c>
      <c r="AJ73" s="75">
        <f>PXIL!N73</f>
        <v>0</v>
      </c>
      <c r="AK73" s="75">
        <f>RTM_IEX!H73</f>
        <v>131.53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47.24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1275.0385329328601</v>
      </c>
      <c r="P74" s="77">
        <v>114.10560794426696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9.59</v>
      </c>
      <c r="U74" s="78">
        <f>SUMPRODUCT(LTA!F74:AJ74,LTA!F$102:AJ$102,LTA!F$103:AJ$103)</f>
        <v>28.48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28.47</v>
      </c>
      <c r="AB74" s="117">
        <f>-STOA!N74</f>
        <v>-443.41</v>
      </c>
      <c r="AC74">
        <f t="shared" si="6"/>
        <v>19.718849234242864</v>
      </c>
      <c r="AD74">
        <f t="shared" si="4"/>
        <v>1330.302822314193</v>
      </c>
      <c r="AE74">
        <f>'IDT-1'!B74</f>
        <v>0</v>
      </c>
      <c r="AF74" s="26"/>
      <c r="AG74">
        <f t="shared" si="5"/>
        <v>1330.302822314193</v>
      </c>
      <c r="AI74" s="75">
        <f>PXIL!H74</f>
        <v>0</v>
      </c>
      <c r="AJ74" s="75">
        <f>PXIL!N74</f>
        <v>0</v>
      </c>
      <c r="AK74" s="75">
        <f>RTM_IEX!H74</f>
        <v>139.21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46.11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1055.9963453435505</v>
      </c>
      <c r="P75" s="77">
        <v>114.10560794426696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0.87999999999999989</v>
      </c>
      <c r="U75" s="78">
        <f>SUMPRODUCT(LTA!F75:AJ75,LTA!F$102:AJ$102,LTA!F$103:AJ$103)</f>
        <v>33.68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28.47</v>
      </c>
      <c r="AB75" s="117">
        <f>-STOA!N75</f>
        <v>-194.7</v>
      </c>
      <c r="AC75">
        <f t="shared" si="6"/>
        <v>16.261475218381012</v>
      </c>
      <c r="AD75">
        <f t="shared" si="4"/>
        <v>1440.5048645327076</v>
      </c>
      <c r="AE75">
        <f>'IDT-1'!B75</f>
        <v>0</v>
      </c>
      <c r="AF75" s="26"/>
      <c r="AG75">
        <f t="shared" si="5"/>
        <v>1440.5048645327076</v>
      </c>
      <c r="AI75" s="75">
        <f>PXIL!H75</f>
        <v>0</v>
      </c>
      <c r="AJ75" s="75">
        <f>PXIL!N75</f>
        <v>0</v>
      </c>
      <c r="AK75" s="75">
        <f>RTM_IEX!H75</f>
        <v>220.82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47.24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1067.9744853239665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0.33</v>
      </c>
      <c r="U76" s="78">
        <f>SUMPRODUCT(LTA!F76:AJ76,LTA!F$102:AJ$102,LTA!F$103:AJ$103)</f>
        <v>33.54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28.47</v>
      </c>
      <c r="AB76" s="117">
        <f>-STOA!N76</f>
        <v>-194.7</v>
      </c>
      <c r="AC76">
        <f t="shared" si="6"/>
        <v>16.15110685020867</v>
      </c>
      <c r="AD76">
        <f t="shared" si="4"/>
        <v>1428.0733728812961</v>
      </c>
      <c r="AE76">
        <f>'IDT-1'!B76</f>
        <v>0</v>
      </c>
      <c r="AF76" s="26"/>
      <c r="AG76">
        <f t="shared" si="5"/>
        <v>1428.0733728812961</v>
      </c>
      <c r="AI76" s="75">
        <f>PXIL!H76</f>
        <v>0</v>
      </c>
      <c r="AJ76" s="75">
        <f>PXIL!N76</f>
        <v>0</v>
      </c>
      <c r="AK76" s="75">
        <f>RTM_IEX!H76</f>
        <v>195.86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13.748778565799844</v>
      </c>
      <c r="F77">
        <f>GT_Spot!P77</f>
        <v>0</v>
      </c>
      <c r="G77">
        <f>PPCL_NG!P77</f>
        <v>47.24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1202.7243808225428</v>
      </c>
      <c r="P77" s="77">
        <v>111.51</v>
      </c>
      <c r="Q77" s="77">
        <v>37.17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33.6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28.47</v>
      </c>
      <c r="AB77" s="117">
        <f>-STOA!N77</f>
        <v>-194.7</v>
      </c>
      <c r="AC77">
        <f t="shared" si="6"/>
        <v>16.020503231188844</v>
      </c>
      <c r="AD77">
        <f t="shared" si="4"/>
        <v>1413.3626561571539</v>
      </c>
      <c r="AE77">
        <f>'IDT-1'!B77</f>
        <v>0</v>
      </c>
      <c r="AF77" s="26"/>
      <c r="AG77">
        <f t="shared" si="5"/>
        <v>1413.3626561571539</v>
      </c>
      <c r="AI77" s="75">
        <f>PXIL!H77</f>
        <v>0</v>
      </c>
      <c r="AJ77" s="75">
        <f>PXIL!N77</f>
        <v>0</v>
      </c>
      <c r="AK77" s="75">
        <f>RTM_IEX!H77</f>
        <v>49.93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13.748778565799844</v>
      </c>
      <c r="F78">
        <f>GT_Spot!P78</f>
        <v>0</v>
      </c>
      <c r="G78">
        <f>PPCL_NG!P78</f>
        <v>47.24</v>
      </c>
      <c r="H78">
        <f>PPCL_Spot!P78</f>
        <v>0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1198.9741588467439</v>
      </c>
      <c r="P78" s="77">
        <v>111.51</v>
      </c>
      <c r="Q78" s="77">
        <v>37.17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33.099999999999994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28.47</v>
      </c>
      <c r="AB78" s="117">
        <f>-STOA!N78</f>
        <v>-194.7</v>
      </c>
      <c r="AC78">
        <f t="shared" si="6"/>
        <v>15.974037277801814</v>
      </c>
      <c r="AD78">
        <f t="shared" si="4"/>
        <v>1408.1289001347418</v>
      </c>
      <c r="AE78">
        <f>'IDT-1'!B78</f>
        <v>0</v>
      </c>
      <c r="AF78" s="26"/>
      <c r="AG78">
        <f t="shared" si="5"/>
        <v>1408.1289001347418</v>
      </c>
      <c r="AI78" s="75">
        <f>PXIL!H78</f>
        <v>0</v>
      </c>
      <c r="AJ78" s="75">
        <f>PXIL!N78</f>
        <v>0</v>
      </c>
      <c r="AK78" s="75">
        <f>RTM_IEX!H78</f>
        <v>48.97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13.748778565799844</v>
      </c>
      <c r="F79">
        <f>GT_Spot!P79</f>
        <v>0</v>
      </c>
      <c r="G79">
        <f>PPCL_NG!P79</f>
        <v>47.24</v>
      </c>
      <c r="H79">
        <f>PPCL_Spot!P79</f>
        <v>0</v>
      </c>
      <c r="I79">
        <f>Bawana_NG!P79</f>
        <v>99.619999999999976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1157.1337463762188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33.700000000000003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28.47</v>
      </c>
      <c r="AB79" s="117">
        <f>-STOA!N79</f>
        <v>-153.12</v>
      </c>
      <c r="AC79">
        <f t="shared" si="6"/>
        <v>15.596132644482214</v>
      </c>
      <c r="AD79">
        <f t="shared" si="4"/>
        <v>1278.3376081392748</v>
      </c>
      <c r="AE79">
        <f>'IDT-1'!B79</f>
        <v>0</v>
      </c>
      <c r="AF79" s="26"/>
      <c r="AG79">
        <f t="shared" si="5"/>
        <v>1278.3376081392748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13.748778565799844</v>
      </c>
      <c r="F80">
        <f>GT_Spot!P80</f>
        <v>0</v>
      </c>
      <c r="G80">
        <f>PPCL_NG!P80</f>
        <v>47.24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1132.2957793650191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33.18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28.47</v>
      </c>
      <c r="AB80" s="117">
        <f>-STOA!N80</f>
        <v>-153.12</v>
      </c>
      <c r="AC80">
        <f t="shared" si="6"/>
        <v>15.21317623938414</v>
      </c>
      <c r="AD80">
        <f t="shared" si="4"/>
        <v>1271.3625975331734</v>
      </c>
      <c r="AE80">
        <f>'IDT-1'!B80</f>
        <v>0</v>
      </c>
      <c r="AF80" s="26"/>
      <c r="AG80">
        <f t="shared" si="5"/>
        <v>1271.3625975331734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13.748778565799844</v>
      </c>
      <c r="F81">
        <f>GT_Spot!P81</f>
        <v>0</v>
      </c>
      <c r="G81">
        <f>PPCL_NG!P81</f>
        <v>47.24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1093.211957469357</v>
      </c>
      <c r="P81" s="77">
        <v>111.51</v>
      </c>
      <c r="Q81" s="77">
        <v>37.17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34.94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28.47</v>
      </c>
      <c r="AB81" s="117">
        <f>-STOA!N81</f>
        <v>-153.12</v>
      </c>
      <c r="AC81">
        <f t="shared" si="6"/>
        <v>15.058464840305508</v>
      </c>
      <c r="AD81">
        <f t="shared" si="4"/>
        <v>1207.7322711948514</v>
      </c>
      <c r="AE81">
        <f>'IDT-1'!B81</f>
        <v>0</v>
      </c>
      <c r="AF81" s="26"/>
      <c r="AG81">
        <f t="shared" si="5"/>
        <v>1207.7322711948514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13.748778565799844</v>
      </c>
      <c r="F82">
        <f>GT_Spot!P82</f>
        <v>0</v>
      </c>
      <c r="G82">
        <f>PPCL_NG!P82</f>
        <v>46.11</v>
      </c>
      <c r="H82">
        <f>PPCL_Spot!P82</f>
        <v>0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1084.42627049823</v>
      </c>
      <c r="P82" s="77">
        <v>111.51</v>
      </c>
      <c r="Q82" s="77">
        <v>37.17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34.67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28.47</v>
      </c>
      <c r="AB82" s="117">
        <f>-STOA!N82</f>
        <v>-153.12</v>
      </c>
      <c r="AC82">
        <f t="shared" si="6"/>
        <v>14.826780754604465</v>
      </c>
      <c r="AD82">
        <f t="shared" si="4"/>
        <v>1213.7782683094256</v>
      </c>
      <c r="AE82">
        <f>'IDT-1'!B82</f>
        <v>0</v>
      </c>
      <c r="AF82" s="26"/>
      <c r="AG82">
        <f t="shared" si="5"/>
        <v>1213.7782683094256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47.24</v>
      </c>
      <c r="H83">
        <f>PPCL_Spot!P83</f>
        <v>0</v>
      </c>
      <c r="I83">
        <f>Bawana_NG!P83</f>
        <v>99.619999999999976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1090.0143071805624</v>
      </c>
      <c r="P83" s="77">
        <v>114.10560794426696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29.07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28.47</v>
      </c>
      <c r="AB83" s="117">
        <f>-STOA!N83</f>
        <v>-153.12</v>
      </c>
      <c r="AC83">
        <f t="shared" si="6"/>
        <v>14.53858745849506</v>
      </c>
      <c r="AD83">
        <f t="shared" si="4"/>
        <v>1255.6457141296053</v>
      </c>
      <c r="AE83">
        <f>'IDT-1'!B83</f>
        <v>0</v>
      </c>
      <c r="AF83" s="26"/>
      <c r="AG83">
        <f t="shared" si="5"/>
        <v>1255.6457141296053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47.24</v>
      </c>
      <c r="H84">
        <f>PPCL_Spot!P84</f>
        <v>0</v>
      </c>
      <c r="I84">
        <f>Bawana_NG!P84</f>
        <v>99.619999999999976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1034.6026131179854</v>
      </c>
      <c r="P84" s="77">
        <v>114.10560794426696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29.89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28.47</v>
      </c>
      <c r="AB84" s="117">
        <f>-STOA!N84</f>
        <v>-153.12</v>
      </c>
      <c r="AC84">
        <f t="shared" si="6"/>
        <v>14.08481493331097</v>
      </c>
      <c r="AD84">
        <f t="shared" si="4"/>
        <v>1198.5077925922128</v>
      </c>
      <c r="AE84">
        <f>'IDT-1'!B84</f>
        <v>0</v>
      </c>
      <c r="AF84" s="26"/>
      <c r="AG84">
        <f t="shared" si="5"/>
        <v>1198.5077925922128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47.24</v>
      </c>
      <c r="H85">
        <f>PPCL_Spot!P85</f>
        <v>0</v>
      </c>
      <c r="I85">
        <f>Bawana_NG!P85</f>
        <v>99.619999999999976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1040.9250459465222</v>
      </c>
      <c r="P85" s="77">
        <v>114.10560794426696</v>
      </c>
      <c r="Q85" s="77">
        <v>38.035607897471422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29.54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28.47</v>
      </c>
      <c r="AB85" s="117">
        <f>-STOA!N85</f>
        <v>-153.12</v>
      </c>
      <c r="AC85">
        <f t="shared" si="6"/>
        <v>14.190641107335265</v>
      </c>
      <c r="AD85">
        <f t="shared" si="4"/>
        <v>1198.374399246725</v>
      </c>
      <c r="AE85">
        <f>'IDT-1'!B85</f>
        <v>0</v>
      </c>
      <c r="AF85" s="26"/>
      <c r="AG85">
        <f t="shared" si="5"/>
        <v>1198.374399246725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47.24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1060.5499181705568</v>
      </c>
      <c r="P86" s="77">
        <v>114.10560794426696</v>
      </c>
      <c r="Q86" s="77">
        <v>38.035607897471422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29.090000000000003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28.47</v>
      </c>
      <c r="AB86" s="117">
        <f>-STOA!N86</f>
        <v>-153.12</v>
      </c>
      <c r="AC86">
        <f t="shared" si="6"/>
        <v>14.261720580162619</v>
      </c>
      <c r="AD86">
        <f t="shared" si="4"/>
        <v>1228.4781919979323</v>
      </c>
      <c r="AE86">
        <f>'IDT-1'!B86</f>
        <v>0</v>
      </c>
      <c r="AF86" s="26"/>
      <c r="AG86">
        <f t="shared" si="5"/>
        <v>1228.4781919979323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14.402764269260304</v>
      </c>
      <c r="F87">
        <f>GT_Spot!P87</f>
        <v>0</v>
      </c>
      <c r="G87">
        <f>PPCL_NG!P87</f>
        <v>47.24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1045.1057282923309</v>
      </c>
      <c r="P87" s="77">
        <v>114.10560794426696</v>
      </c>
      <c r="Q87" s="77">
        <v>38.04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28.36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28.459999999999997</v>
      </c>
      <c r="AB87" s="117">
        <f>-STOA!N87</f>
        <v>-153.12</v>
      </c>
      <c r="AC87">
        <f t="shared" si="6"/>
        <v>13.894262118349857</v>
      </c>
      <c r="AD87">
        <f t="shared" si="4"/>
        <v>1239.3198383875081</v>
      </c>
      <c r="AE87">
        <f>'IDT-1'!B87</f>
        <v>0</v>
      </c>
      <c r="AF87" s="26"/>
      <c r="AG87">
        <f t="shared" si="5"/>
        <v>1239.3198383875081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14.402764269260304</v>
      </c>
      <c r="F88">
        <f>GT_Spot!P88</f>
        <v>0</v>
      </c>
      <c r="G88">
        <f>PPCL_NG!P88</f>
        <v>47.24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1040.446296093475</v>
      </c>
      <c r="P88" s="77">
        <v>114.10560794426696</v>
      </c>
      <c r="Q88" s="77">
        <v>38.035607897471422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29.71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28.459999999999997</v>
      </c>
      <c r="AB88" s="117">
        <f>-STOA!N88</f>
        <v>-153.12</v>
      </c>
      <c r="AC88">
        <f t="shared" si="6"/>
        <v>14.131444290163534</v>
      </c>
      <c r="AD88">
        <f t="shared" si="4"/>
        <v>1205.7688319143103</v>
      </c>
      <c r="AE88">
        <f>'IDT-1'!B88</f>
        <v>0</v>
      </c>
      <c r="AF88" s="26"/>
      <c r="AG88">
        <f t="shared" si="5"/>
        <v>1205.7688319143103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14.402764269260304</v>
      </c>
      <c r="F89">
        <f>GT_Spot!P89</f>
        <v>0</v>
      </c>
      <c r="G89">
        <f>PPCL_NG!P89</f>
        <v>46.11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979.16136320716157</v>
      </c>
      <c r="P89" s="77">
        <v>114.11</v>
      </c>
      <c r="Q89" s="77">
        <v>38.04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29.15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28.459999999999997</v>
      </c>
      <c r="AB89" s="117">
        <f>-STOA!N89</f>
        <v>-153.12</v>
      </c>
      <c r="AC89">
        <f t="shared" si="6"/>
        <v>13.231095207991061</v>
      </c>
      <c r="AD89">
        <f t="shared" si="4"/>
        <v>1182.7030322684309</v>
      </c>
      <c r="AE89">
        <f>'IDT-1'!B89</f>
        <v>0</v>
      </c>
      <c r="AF89" s="26"/>
      <c r="AG89">
        <f t="shared" si="5"/>
        <v>1182.7030322684309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14.402764269260304</v>
      </c>
      <c r="F90">
        <f>GT_Spot!P90</f>
        <v>0</v>
      </c>
      <c r="G90">
        <f>PPCL_NG!P90</f>
        <v>47.24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932.62470411970287</v>
      </c>
      <c r="P90" s="77">
        <v>114.11</v>
      </c>
      <c r="Q90" s="77">
        <v>38.04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28.92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28.459999999999997</v>
      </c>
      <c r="AB90" s="117">
        <f>-STOA!N90</f>
        <v>-153.12</v>
      </c>
      <c r="AC90">
        <f t="shared" si="6"/>
        <v>13.122470816253871</v>
      </c>
      <c r="AD90">
        <f t="shared" si="4"/>
        <v>1104.1749975727096</v>
      </c>
      <c r="AE90">
        <f>'IDT-1'!B90</f>
        <v>0</v>
      </c>
      <c r="AF90" s="26"/>
      <c r="AG90">
        <f t="shared" si="5"/>
        <v>1104.1749975727096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47.24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925.67536130775386</v>
      </c>
      <c r="P91" s="77">
        <v>114.11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28.060000000000002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28.459999999999997</v>
      </c>
      <c r="AB91" s="117">
        <f>-STOA!N91</f>
        <v>-153.12</v>
      </c>
      <c r="AC91">
        <f t="shared" si="6"/>
        <v>12.760770391276273</v>
      </c>
      <c r="AD91">
        <f t="shared" si="4"/>
        <v>1129.7273551857379</v>
      </c>
      <c r="AE91">
        <f>'IDT-1'!B91</f>
        <v>0</v>
      </c>
      <c r="AF91" s="26"/>
      <c r="AG91">
        <f t="shared" si="5"/>
        <v>1129.7273551857379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8.8931520397576289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884.39177905227405</v>
      </c>
      <c r="P92" s="77">
        <v>114.11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26.68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28.459999999999997</v>
      </c>
      <c r="AB92" s="117">
        <f>-STOA!N92</f>
        <v>-153.12</v>
      </c>
      <c r="AC92">
        <f t="shared" si="6"/>
        <v>12.273134279808428</v>
      </c>
      <c r="AD92">
        <f t="shared" si="4"/>
        <v>1074.8017968122235</v>
      </c>
      <c r="AE92">
        <f>'IDT-1'!B92</f>
        <v>0</v>
      </c>
      <c r="AF92" s="26"/>
      <c r="AG92">
        <f t="shared" si="5"/>
        <v>1074.8017968122235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47.24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856.88208974469626</v>
      </c>
      <c r="P93" s="77">
        <v>114.11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38.32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28.459999999999997</v>
      </c>
      <c r="AB93" s="117">
        <f>-STOA!N93</f>
        <v>-153.12</v>
      </c>
      <c r="AC93">
        <f t="shared" si="6"/>
        <v>12.245677601521365</v>
      </c>
      <c r="AD93">
        <f t="shared" si="4"/>
        <v>1071.709176412435</v>
      </c>
      <c r="AE93">
        <f>'IDT-1'!B93</f>
        <v>0</v>
      </c>
      <c r="AF93" s="26"/>
      <c r="AG93">
        <f t="shared" si="5"/>
        <v>1071.709176412435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47.24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821.30601031403182</v>
      </c>
      <c r="P94" s="77">
        <v>81.61</v>
      </c>
      <c r="Q94" s="77">
        <v>14.4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37.43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28.459999999999997</v>
      </c>
      <c r="AB94" s="117">
        <f>-STOA!N94</f>
        <v>-153.12</v>
      </c>
      <c r="AC94">
        <f t="shared" si="6"/>
        <v>11.688209800675184</v>
      </c>
      <c r="AD94">
        <f t="shared" si="4"/>
        <v>950.66056478261714</v>
      </c>
      <c r="AE94">
        <f>'IDT-1'!B94</f>
        <v>0</v>
      </c>
      <c r="AF94" s="26"/>
      <c r="AG94">
        <f t="shared" si="5"/>
        <v>950.66056478261714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45.55</v>
      </c>
      <c r="H95">
        <f>PPCL_Spot!P95</f>
        <v>0</v>
      </c>
      <c r="I95">
        <f>Bawana_NG!P95</f>
        <v>76.36999999999999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788.35472905798724</v>
      </c>
      <c r="P95" s="77">
        <v>81.61</v>
      </c>
      <c r="Q95" s="77">
        <v>14.4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36.44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28.459999999999997</v>
      </c>
      <c r="AB95" s="117">
        <f>-STOA!N95</f>
        <v>-153.12</v>
      </c>
      <c r="AC95">
        <f t="shared" si="6"/>
        <v>10.912588827478327</v>
      </c>
      <c r="AD95">
        <f t="shared" si="4"/>
        <v>921.55490449976924</v>
      </c>
      <c r="AE95">
        <f>'IDT-1'!B95</f>
        <v>0</v>
      </c>
      <c r="AF95" s="26"/>
      <c r="AG95">
        <f t="shared" si="5"/>
        <v>921.55490449976924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45.55</v>
      </c>
      <c r="H96">
        <f>PPCL_Spot!P96</f>
        <v>0</v>
      </c>
      <c r="I96">
        <f>Bawana_NG!P96</f>
        <v>76.36999999999999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775.88119847496273</v>
      </c>
      <c r="P96" s="77">
        <v>81.61</v>
      </c>
      <c r="Q96" s="77">
        <v>14.4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35.4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28.459999999999997</v>
      </c>
      <c r="AB96" s="117">
        <f>-STOA!N96</f>
        <v>-153.12</v>
      </c>
      <c r="AC96">
        <f t="shared" si="6"/>
        <v>10.793669758347711</v>
      </c>
      <c r="AD96">
        <f t="shared" si="4"/>
        <v>908.16029298587534</v>
      </c>
      <c r="AE96">
        <f>'IDT-1'!B96</f>
        <v>0</v>
      </c>
      <c r="AF96" s="26"/>
      <c r="AG96">
        <f t="shared" si="5"/>
        <v>908.16029298587534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45.55</v>
      </c>
      <c r="H97">
        <f>PPCL_Spot!P97</f>
        <v>0</v>
      </c>
      <c r="I97">
        <f>Bawana_NG!P97</f>
        <v>76.36999999999999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716.78504436180071</v>
      </c>
      <c r="P97" s="77">
        <v>81.61</v>
      </c>
      <c r="Q97" s="77">
        <v>14.4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34.510000000000005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28.459999999999997</v>
      </c>
      <c r="AB97" s="117">
        <f>-STOA!N97</f>
        <v>-153.12</v>
      </c>
      <c r="AC97">
        <f t="shared" si="6"/>
        <v>10.265791602151886</v>
      </c>
      <c r="AD97">
        <f t="shared" si="4"/>
        <v>848.70201702890915</v>
      </c>
      <c r="AE97">
        <f>'IDT-1'!B97</f>
        <v>0</v>
      </c>
      <c r="AF97" s="26"/>
      <c r="AG97">
        <f t="shared" si="5"/>
        <v>848.70201702890915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45.55</v>
      </c>
      <c r="H98">
        <f>PPCL_Spot!P98</f>
        <v>0</v>
      </c>
      <c r="I98">
        <f>Bawana_NG!P98</f>
        <v>76.36999999999999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681.36860529722003</v>
      </c>
      <c r="P98" s="77">
        <v>82.96</v>
      </c>
      <c r="Q98" s="77">
        <v>14.4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33.35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28.459999999999997</v>
      </c>
      <c r="AB98" s="117">
        <f>-STOA!N98</f>
        <v>-153.12</v>
      </c>
      <c r="AC98">
        <f t="shared" si="6"/>
        <v>9.955798938383575</v>
      </c>
      <c r="AD98">
        <f t="shared" si="4"/>
        <v>813.78557062809671</v>
      </c>
      <c r="AE98">
        <f>'IDT-1'!B98</f>
        <v>0</v>
      </c>
      <c r="AF98" s="26"/>
      <c r="AG98">
        <f t="shared" si="5"/>
        <v>813.78557062809671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0.32802435009283953</v>
      </c>
      <c r="F99">
        <f t="shared" si="7"/>
        <v>0</v>
      </c>
      <c r="G99">
        <f t="shared" si="7"/>
        <v>1.114312220471485</v>
      </c>
      <c r="H99">
        <f t="shared" si="7"/>
        <v>0</v>
      </c>
      <c r="I99">
        <f t="shared" si="7"/>
        <v>2.2455702903733181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23.145481241572419</v>
      </c>
      <c r="P99" s="77">
        <f t="shared" si="7"/>
        <v>2.4845621092336727</v>
      </c>
      <c r="Q99" s="77">
        <f t="shared" si="7"/>
        <v>0.74492799693877243</v>
      </c>
      <c r="R99" s="80">
        <f t="shared" si="7"/>
        <v>0.16136354807367223</v>
      </c>
      <c r="S99" s="80">
        <f t="shared" si="7"/>
        <v>0</v>
      </c>
      <c r="T99" s="78">
        <f t="shared" si="7"/>
        <v>1.9579925000000002</v>
      </c>
      <c r="U99" s="78">
        <f t="shared" si="7"/>
        <v>0.72152999999999978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0</v>
      </c>
      <c r="Z99" s="75">
        <f t="shared" si="7"/>
        <v>-0.77049999999999996</v>
      </c>
      <c r="AA99" s="117">
        <f t="shared" si="7"/>
        <v>1.0930274999999998</v>
      </c>
      <c r="AB99" s="117">
        <f t="shared" si="7"/>
        <v>-7.1999399999999945</v>
      </c>
      <c r="AC99">
        <f t="shared" si="7"/>
        <v>0.38569956362894608</v>
      </c>
      <c r="AD99">
        <f t="shared" si="7"/>
        <v>26.732059693127233</v>
      </c>
      <c r="AE99">
        <f t="shared" si="7"/>
        <v>0.22625000000000001</v>
      </c>
      <c r="AG99">
        <f t="shared" si="7"/>
        <v>26.958309693127234</v>
      </c>
      <c r="AI99">
        <f t="shared" si="7"/>
        <v>0</v>
      </c>
      <c r="AJ99">
        <f t="shared" si="7"/>
        <v>0</v>
      </c>
      <c r="AK99">
        <f t="shared" si="7"/>
        <v>1.4399074999999999</v>
      </c>
      <c r="AL99">
        <f t="shared" si="7"/>
        <v>-0.34849999999999998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44805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45.103377952396173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621.44964518932954</v>
      </c>
      <c r="P3" s="77">
        <v>65.989999999999995</v>
      </c>
      <c r="Q3" s="77">
        <v>9.6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88.27000000000001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-246</v>
      </c>
      <c r="AA3" s="117">
        <f>STOA!I3</f>
        <v>0.67999999999999994</v>
      </c>
      <c r="AB3" s="117">
        <f>-STOA!O3</f>
        <v>-207.74</v>
      </c>
      <c r="AC3">
        <f>SUMIF(B3:AB3,"&gt;0")*$AC$2-SUMIF(B3:AB3,"&lt;0")*($AC$2/(1-$AC$2))+SUMIF(AI3:AN3,"&gt;0")*$AC$2-SUMIF(AI3:AN3,"&lt;0")*($AC$2/(1-$AC$2))</f>
        <v>11.945256906790815</v>
      </c>
      <c r="AD3">
        <f>SUM(B3:AB3,AI3:AR3)-AC3</f>
        <v>363.65120463787679</v>
      </c>
      <c r="AE3">
        <f>'IDT-1'!C3</f>
        <v>0</v>
      </c>
      <c r="AF3" s="26"/>
      <c r="AG3">
        <f>SUM(AD3:AF3)</f>
        <v>363.65120463787679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26.19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621.44881379159574</v>
      </c>
      <c r="P4" s="77">
        <v>65.989999999999995</v>
      </c>
      <c r="Q4" s="77">
        <v>9.6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88.070000000000007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-261</v>
      </c>
      <c r="AA4" s="117">
        <f>STOA!I4</f>
        <v>0.67999999999999994</v>
      </c>
      <c r="AB4" s="117">
        <f>-STOA!O4</f>
        <v>-207.74</v>
      </c>
      <c r="AC4">
        <f t="shared" ref="AC4:AC67" si="0">SUMIF(B4:AB4,"&gt;0")*$AC$2-SUMIF(B4:AB4,"&lt;0")*($AC$2/(1-$AC$2))+SUMIF(AI4:AN4,"&gt;0")*$AC$2-SUMIF(AI4:AN4,"&lt;0")*($AC$2/(1-$AC$2))</f>
        <v>11.990099864509672</v>
      </c>
      <c r="AD4">
        <f t="shared" ref="AD4:AD67" si="1">SUM(B4:AB4,AI4:AR4)-AC4</f>
        <v>368.70215233002801</v>
      </c>
      <c r="AE4">
        <f>'IDT-1'!C4</f>
        <v>0</v>
      </c>
      <c r="AF4" s="26"/>
      <c r="AG4">
        <f t="shared" ref="AG4:AG67" si="2">SUM(AD4:AF4)</f>
        <v>368.70215233002801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26.19</v>
      </c>
      <c r="H5">
        <f>PPCL_Spot!Q5</f>
        <v>0</v>
      </c>
      <c r="I5">
        <f>Bawana_NG!Q5</f>
        <v>41.641922348922023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583.75092741472338</v>
      </c>
      <c r="P5" s="77">
        <v>64.28</v>
      </c>
      <c r="Q5" s="77">
        <v>9.8073115922170455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88.05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-286</v>
      </c>
      <c r="AA5" s="117">
        <f>STOA!I5</f>
        <v>0.67999999999999994</v>
      </c>
      <c r="AB5" s="117">
        <f>-STOA!O5</f>
        <v>-207.74</v>
      </c>
      <c r="AC5">
        <f t="shared" si="0"/>
        <v>11.749674273519124</v>
      </c>
      <c r="AD5">
        <f t="shared" si="1"/>
        <v>301.44392548528509</v>
      </c>
      <c r="AE5">
        <f>'IDT-1'!C5</f>
        <v>0</v>
      </c>
      <c r="AF5" s="26"/>
      <c r="AG5">
        <f t="shared" si="2"/>
        <v>301.44392548528509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26.19</v>
      </c>
      <c r="H6">
        <f>PPCL_Spot!Q6</f>
        <v>0</v>
      </c>
      <c r="I6">
        <f>Bawana_NG!Q6</f>
        <v>41.641922348922023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583.75389532071563</v>
      </c>
      <c r="P6" s="77">
        <v>64.28</v>
      </c>
      <c r="Q6" s="77">
        <v>9.8073115922170455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87.89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-301</v>
      </c>
      <c r="AA6" s="117">
        <f>STOA!I6</f>
        <v>0.67999999999999994</v>
      </c>
      <c r="AB6" s="117">
        <f>-STOA!O6</f>
        <v>-207.74</v>
      </c>
      <c r="AC6">
        <f t="shared" si="0"/>
        <v>11.748292391091857</v>
      </c>
      <c r="AD6">
        <f t="shared" si="1"/>
        <v>301.28827527370464</v>
      </c>
      <c r="AE6">
        <f>'IDT-1'!C6</f>
        <v>0</v>
      </c>
      <c r="AF6" s="26"/>
      <c r="AG6">
        <f t="shared" si="2"/>
        <v>301.28827527370464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26.19</v>
      </c>
      <c r="H7">
        <f>PPCL_Spot!Q7</f>
        <v>0</v>
      </c>
      <c r="I7">
        <f>Bawana_NG!Q7</f>
        <v>41.641922348922023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583.97942821041966</v>
      </c>
      <c r="P7" s="77">
        <v>64.28</v>
      </c>
      <c r="Q7" s="77">
        <v>9.8073115922170455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87.570000000000007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-296</v>
      </c>
      <c r="AA7" s="117">
        <f>STOA!I7</f>
        <v>0.67999999999999994</v>
      </c>
      <c r="AB7" s="117">
        <f>-STOA!O7</f>
        <v>-207.74</v>
      </c>
      <c r="AC7">
        <f t="shared" si="0"/>
        <v>12.013804906187111</v>
      </c>
      <c r="AD7">
        <f t="shared" si="1"/>
        <v>270.92829564831351</v>
      </c>
      <c r="AE7">
        <f>'IDT-1'!C7</f>
        <v>0</v>
      </c>
      <c r="AF7" s="26"/>
      <c r="AG7">
        <f t="shared" si="2"/>
        <v>270.92829564831351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26.19</v>
      </c>
      <c r="H8">
        <f>PPCL_Spot!Q8</f>
        <v>0</v>
      </c>
      <c r="I8">
        <f>Bawana_NG!Q8</f>
        <v>41.205549143622179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584.0099119082405</v>
      </c>
      <c r="P8" s="77">
        <v>64.28</v>
      </c>
      <c r="Q8" s="77">
        <v>9.8073115922170455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87.22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-301</v>
      </c>
      <c r="AA8" s="117">
        <f>STOA!I8</f>
        <v>0.67999999999999994</v>
      </c>
      <c r="AB8" s="117">
        <f>-STOA!O8</f>
        <v>-207.74</v>
      </c>
      <c r="AC8">
        <f t="shared" si="0"/>
        <v>11.918371803299344</v>
      </c>
      <c r="AD8">
        <f t="shared" si="1"/>
        <v>280.26783924372228</v>
      </c>
      <c r="AE8">
        <f>'IDT-1'!C8</f>
        <v>0</v>
      </c>
      <c r="AF8" s="26"/>
      <c r="AG8">
        <f t="shared" si="2"/>
        <v>280.26783924372228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25.71</v>
      </c>
      <c r="H9">
        <f>PPCL_Spot!Q9</f>
        <v>0</v>
      </c>
      <c r="I9">
        <f>Bawana_NG!Q9</f>
        <v>45.559497464479868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604.04877505151148</v>
      </c>
      <c r="P9" s="77">
        <v>65.989999999999995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54.28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-311</v>
      </c>
      <c r="AA9" s="117">
        <f>STOA!I9</f>
        <v>0.67999999999999994</v>
      </c>
      <c r="AB9" s="117">
        <f>-STOA!O9</f>
        <v>-207.74</v>
      </c>
      <c r="AC9">
        <f t="shared" si="0"/>
        <v>11.807765564561191</v>
      </c>
      <c r="AD9">
        <f t="shared" si="1"/>
        <v>277.85394535437217</v>
      </c>
      <c r="AE9">
        <f>'IDT-1'!C9</f>
        <v>0</v>
      </c>
      <c r="AF9" s="26"/>
      <c r="AG9">
        <f t="shared" si="2"/>
        <v>277.85394535437217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26.518392824677292</v>
      </c>
      <c r="H10">
        <f>PPCL_Spot!Q10</f>
        <v>0</v>
      </c>
      <c r="I10">
        <f>Bawana_NG!Q10</f>
        <v>49.91771940243958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613.06708888133232</v>
      </c>
      <c r="P10" s="77">
        <v>65.989999999999995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53.96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-316</v>
      </c>
      <c r="AA10" s="117">
        <f>STOA!I10</f>
        <v>0.67999999999999994</v>
      </c>
      <c r="AB10" s="117">
        <f>-STOA!O10</f>
        <v>-207.74</v>
      </c>
      <c r="AC10">
        <f t="shared" si="0"/>
        <v>11.974167573785797</v>
      </c>
      <c r="AD10">
        <f t="shared" si="1"/>
        <v>286.55247193760545</v>
      </c>
      <c r="AE10">
        <f>'IDT-1'!C10</f>
        <v>0</v>
      </c>
      <c r="AF10" s="26"/>
      <c r="AG10">
        <f t="shared" si="2"/>
        <v>286.55247193760545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26.19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614.47365514151159</v>
      </c>
      <c r="P11" s="77">
        <v>65.989999999999995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53.4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-298</v>
      </c>
      <c r="AA11" s="117">
        <f>STOA!I11</f>
        <v>0.67999999999999994</v>
      </c>
      <c r="AB11" s="117">
        <f>-STOA!O11</f>
        <v>-207.31</v>
      </c>
      <c r="AC11">
        <f t="shared" si="0"/>
        <v>12.081447435450011</v>
      </c>
      <c r="AD11">
        <f t="shared" si="1"/>
        <v>275.39336551144311</v>
      </c>
      <c r="AE11">
        <f>'IDT-1'!C11</f>
        <v>0</v>
      </c>
      <c r="AF11" s="26"/>
      <c r="AG11">
        <f t="shared" si="2"/>
        <v>275.39336551144311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26.19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605.45373275933241</v>
      </c>
      <c r="P12" s="77">
        <v>40.33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53.29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-308</v>
      </c>
      <c r="AA12" s="117">
        <f>STOA!I12</f>
        <v>0.67999999999999994</v>
      </c>
      <c r="AB12" s="117">
        <f>-STOA!O12</f>
        <v>-207.31</v>
      </c>
      <c r="AC12">
        <f t="shared" si="0"/>
        <v>11.867175876996582</v>
      </c>
      <c r="AD12">
        <f t="shared" si="1"/>
        <v>231.1698150613303</v>
      </c>
      <c r="AE12">
        <f>'IDT-1'!C12</f>
        <v>0</v>
      </c>
      <c r="AF12" s="26"/>
      <c r="AG12">
        <f t="shared" si="2"/>
        <v>231.1698150613303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26.19</v>
      </c>
      <c r="H13">
        <f>PPCL_Spot!Q13</f>
        <v>0</v>
      </c>
      <c r="I13">
        <f>Bawana_NG!Q13</f>
        <v>49.91771940243958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584.33394165873733</v>
      </c>
      <c r="P13" s="77">
        <v>65.989999999999995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53.21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-323</v>
      </c>
      <c r="AA13" s="117">
        <f>STOA!I13</f>
        <v>0.67999999999999994</v>
      </c>
      <c r="AB13" s="117">
        <f>-STOA!O13</f>
        <v>-207.31</v>
      </c>
      <c r="AC13">
        <f t="shared" si="0"/>
        <v>11.862035077700369</v>
      </c>
      <c r="AD13">
        <f t="shared" si="1"/>
        <v>240.63516476003147</v>
      </c>
      <c r="AE13">
        <f>'IDT-1'!C13</f>
        <v>0</v>
      </c>
      <c r="AF13" s="26"/>
      <c r="AG13">
        <f t="shared" si="2"/>
        <v>240.63516476003147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26.19</v>
      </c>
      <c r="H14">
        <f>PPCL_Spot!Q14</f>
        <v>0</v>
      </c>
      <c r="I14">
        <f>Bawana_NG!Q14</f>
        <v>49.91771940243958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584.33313738255822</v>
      </c>
      <c r="P14" s="77">
        <v>65.989999999999995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53.06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-328</v>
      </c>
      <c r="AA14" s="117">
        <f>STOA!I14</f>
        <v>0.67999999999999994</v>
      </c>
      <c r="AB14" s="117">
        <f>-STOA!O14</f>
        <v>-207.31</v>
      </c>
      <c r="AC14">
        <f t="shared" si="0"/>
        <v>11.90509863768097</v>
      </c>
      <c r="AD14">
        <f t="shared" si="1"/>
        <v>235.44129692387168</v>
      </c>
      <c r="AE14">
        <f>'IDT-1'!C14</f>
        <v>0</v>
      </c>
      <c r="AF14" s="26"/>
      <c r="AG14">
        <f t="shared" si="2"/>
        <v>235.44129692387168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25.71</v>
      </c>
      <c r="H15">
        <f>PPCL_Spot!Q15</f>
        <v>0</v>
      </c>
      <c r="I15">
        <f>Bawana_NG!Q15</f>
        <v>49.91771940243958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589.78315901874623</v>
      </c>
      <c r="P15" s="77">
        <v>40.33</v>
      </c>
      <c r="Q15" s="77">
        <v>9.6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52.95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-318</v>
      </c>
      <c r="AA15" s="117">
        <f>STOA!I15</f>
        <v>0.67999999999999994</v>
      </c>
      <c r="AB15" s="117">
        <f>-STOA!O15</f>
        <v>-207.31</v>
      </c>
      <c r="AC15">
        <f t="shared" si="0"/>
        <v>11.54449627763552</v>
      </c>
      <c r="AD15">
        <f t="shared" si="1"/>
        <v>235.00192092010536</v>
      </c>
      <c r="AE15">
        <f>'IDT-1'!C15</f>
        <v>0</v>
      </c>
      <c r="AF15" s="26"/>
      <c r="AG15">
        <f t="shared" si="2"/>
        <v>235.00192092010536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26.518392824677292</v>
      </c>
      <c r="H16">
        <f>PPCL_Spot!Q16</f>
        <v>0</v>
      </c>
      <c r="I16">
        <f>Bawana_NG!Q16</f>
        <v>49.91771940243958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587.68189581079594</v>
      </c>
      <c r="P16" s="77">
        <v>40.33</v>
      </c>
      <c r="Q16" s="77">
        <v>9.6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52.45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-318</v>
      </c>
      <c r="AA16" s="117">
        <f>STOA!I16</f>
        <v>0.67999999999999994</v>
      </c>
      <c r="AB16" s="117">
        <f>-STOA!O16</f>
        <v>-207.31</v>
      </c>
      <c r="AC16">
        <f t="shared" si="0"/>
        <v>11.573109655873692</v>
      </c>
      <c r="AD16">
        <f t="shared" si="1"/>
        <v>228.18043715859409</v>
      </c>
      <c r="AE16">
        <f>'IDT-1'!C16</f>
        <v>0</v>
      </c>
      <c r="AF16" s="26"/>
      <c r="AG16">
        <f t="shared" si="2"/>
        <v>228.18043715859409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26.19</v>
      </c>
      <c r="H17">
        <f>PPCL_Spot!Q17</f>
        <v>0</v>
      </c>
      <c r="I17">
        <f>Bawana_NG!Q17</f>
        <v>49.91771940243958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594.89133209366707</v>
      </c>
      <c r="P17" s="77">
        <v>40.33</v>
      </c>
      <c r="Q17" s="77">
        <v>9.6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52.02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-323</v>
      </c>
      <c r="AA17" s="117">
        <f>STOA!I17</f>
        <v>0.67999999999999994</v>
      </c>
      <c r="AB17" s="117">
        <f>-STOA!O17</f>
        <v>-207.31</v>
      </c>
      <c r="AC17">
        <f t="shared" si="0"/>
        <v>11.6298788383058</v>
      </c>
      <c r="AD17">
        <f t="shared" si="1"/>
        <v>234.57471143435578</v>
      </c>
      <c r="AE17">
        <f>'IDT-1'!C17</f>
        <v>0</v>
      </c>
      <c r="AF17" s="26"/>
      <c r="AG17">
        <f t="shared" si="2"/>
        <v>234.57471143435578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26.19</v>
      </c>
      <c r="H18">
        <f>PPCL_Spot!Q18</f>
        <v>0</v>
      </c>
      <c r="I18">
        <f>Bawana_NG!Q18</f>
        <v>49.91771940243958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594.89052781748785</v>
      </c>
      <c r="P18" s="77">
        <v>65.989999999999995</v>
      </c>
      <c r="Q18" s="77">
        <v>9.6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67.87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-323</v>
      </c>
      <c r="AA18" s="117">
        <f>STOA!I18</f>
        <v>0.67999999999999994</v>
      </c>
      <c r="AB18" s="117">
        <f>-STOA!O18</f>
        <v>-207.31</v>
      </c>
      <c r="AC18">
        <f t="shared" si="0"/>
        <v>12.083941035897373</v>
      </c>
      <c r="AD18">
        <f t="shared" si="1"/>
        <v>265.62984496058493</v>
      </c>
      <c r="AE18">
        <f>'IDT-1'!C18</f>
        <v>0</v>
      </c>
      <c r="AF18" s="26"/>
      <c r="AG18">
        <f t="shared" si="2"/>
        <v>265.62984496058493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7.5334384029419486</v>
      </c>
      <c r="F19">
        <f>GT_Spot!Q19</f>
        <v>0</v>
      </c>
      <c r="G19">
        <f>PPCL_NG!Q19</f>
        <v>26.19</v>
      </c>
      <c r="H19">
        <f>PPCL_Spot!Q19</f>
        <v>0</v>
      </c>
      <c r="I19">
        <f>Bawana_NG!Q19</f>
        <v>49.91771940243958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587.27797597166705</v>
      </c>
      <c r="P19" s="77">
        <v>65.989999999999995</v>
      </c>
      <c r="Q19" s="77">
        <v>9.6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51.15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-341</v>
      </c>
      <c r="AA19" s="117">
        <f>STOA!I19</f>
        <v>0.67999999999999994</v>
      </c>
      <c r="AB19" s="117">
        <f>-STOA!O19</f>
        <v>-207.31</v>
      </c>
      <c r="AC19">
        <f t="shared" si="0"/>
        <v>12.159694304598803</v>
      </c>
      <c r="AD19">
        <f t="shared" si="1"/>
        <v>207.86943947244981</v>
      </c>
      <c r="AE19">
        <f>'IDT-1'!C19</f>
        <v>0</v>
      </c>
      <c r="AF19" s="26"/>
      <c r="AG19">
        <f t="shared" si="2"/>
        <v>207.86943947244981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7.1710817372538447</v>
      </c>
      <c r="F20">
        <f>GT_Spot!Q20</f>
        <v>0</v>
      </c>
      <c r="G20">
        <f>PPCL_NG!Q20</f>
        <v>26.19</v>
      </c>
      <c r="H20">
        <f>PPCL_Spot!Q20</f>
        <v>0</v>
      </c>
      <c r="I20">
        <f>Bawana_NG!Q20</f>
        <v>49.91771940243958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586.44962553389007</v>
      </c>
      <c r="P20" s="77">
        <v>65.989999999999995</v>
      </c>
      <c r="Q20" s="77">
        <v>9.6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53.42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-351</v>
      </c>
      <c r="AA20" s="117">
        <f>STOA!I20</f>
        <v>0.67999999999999994</v>
      </c>
      <c r="AB20" s="117">
        <f>-STOA!O20</f>
        <v>-207.31</v>
      </c>
      <c r="AC20">
        <f t="shared" si="0"/>
        <v>11.991629531644403</v>
      </c>
      <c r="AD20">
        <f t="shared" si="1"/>
        <v>229.11679714193909</v>
      </c>
      <c r="AE20">
        <f>'IDT-1'!C20</f>
        <v>0</v>
      </c>
      <c r="AF20" s="26"/>
      <c r="AG20">
        <f t="shared" si="2"/>
        <v>229.11679714193909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4.2731864588930693</v>
      </c>
      <c r="F21">
        <f>GT_Spot!Q21</f>
        <v>0</v>
      </c>
      <c r="G21">
        <f>PPCL_NG!Q21</f>
        <v>25.71</v>
      </c>
      <c r="H21">
        <f>PPCL_Spot!Q21</f>
        <v>0</v>
      </c>
      <c r="I21">
        <f>Bawana_NG!Q21</f>
        <v>49.91771940243958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583.16918009593121</v>
      </c>
      <c r="P21" s="77">
        <v>65.989999999999995</v>
      </c>
      <c r="Q21" s="77">
        <v>9.6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53.29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-351</v>
      </c>
      <c r="AA21" s="117">
        <f>STOA!I21</f>
        <v>0.67999999999999994</v>
      </c>
      <c r="AB21" s="117">
        <f>-STOA!O21</f>
        <v>-207.31</v>
      </c>
      <c r="AC21">
        <f t="shared" si="0"/>
        <v>11.931892133340789</v>
      </c>
      <c r="AD21">
        <f t="shared" si="1"/>
        <v>222.38819382392302</v>
      </c>
      <c r="AE21">
        <f>'IDT-1'!C21</f>
        <v>0</v>
      </c>
      <c r="AF21" s="26"/>
      <c r="AG21">
        <f t="shared" si="2"/>
        <v>222.38819382392302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4.2731864588930693</v>
      </c>
      <c r="F22">
        <f>GT_Spot!Q22</f>
        <v>0</v>
      </c>
      <c r="G22">
        <f>PPCL_NG!Q22</f>
        <v>26.518392824677292</v>
      </c>
      <c r="H22">
        <f>PPCL_Spot!Q22</f>
        <v>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583.84489067387972</v>
      </c>
      <c r="P22" s="77">
        <v>65.989999999999995</v>
      </c>
      <c r="Q22" s="77">
        <v>9.6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53.11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-331</v>
      </c>
      <c r="AA22" s="117">
        <f>STOA!I22</f>
        <v>0.67999999999999994</v>
      </c>
      <c r="AB22" s="117">
        <f>-STOA!O22</f>
        <v>-207.31</v>
      </c>
      <c r="AC22">
        <f t="shared" si="0"/>
        <v>11.765825762098522</v>
      </c>
      <c r="AD22">
        <f t="shared" si="1"/>
        <v>243.8606441953516</v>
      </c>
      <c r="AE22">
        <f>'IDT-1'!C22</f>
        <v>0</v>
      </c>
      <c r="AF22" s="26"/>
      <c r="AG22">
        <f t="shared" si="2"/>
        <v>243.8606441953516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7.1710817372538447</v>
      </c>
      <c r="F23">
        <f>GT_Spot!Q23</f>
        <v>0</v>
      </c>
      <c r="G23">
        <f>PPCL_NG!Q23</f>
        <v>26.19</v>
      </c>
      <c r="H23">
        <f>PPCL_Spot!Q23</f>
        <v>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594.91830991986819</v>
      </c>
      <c r="P23" s="77">
        <v>65.989999999999995</v>
      </c>
      <c r="Q23" s="77">
        <v>9.6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52.9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-321</v>
      </c>
      <c r="AA23" s="117">
        <f>STOA!I23</f>
        <v>0.67999999999999994</v>
      </c>
      <c r="AB23" s="117">
        <f>-STOA!O23</f>
        <v>-207.31</v>
      </c>
      <c r="AC23">
        <f t="shared" si="0"/>
        <v>11.795254197833684</v>
      </c>
      <c r="AD23">
        <f t="shared" si="1"/>
        <v>267.26413745928841</v>
      </c>
      <c r="AE23">
        <f>'IDT-1'!C23</f>
        <v>0</v>
      </c>
      <c r="AF23" s="26"/>
      <c r="AG23">
        <f t="shared" si="2"/>
        <v>267.26413745928841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7.1710817372538447</v>
      </c>
      <c r="F24">
        <f>GT_Spot!Q24</f>
        <v>0</v>
      </c>
      <c r="G24">
        <f>PPCL_NG!Q24</f>
        <v>26.19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599.90919751549256</v>
      </c>
      <c r="P24" s="77">
        <v>65.989999999999995</v>
      </c>
      <c r="Q24" s="77">
        <v>9.6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52.8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-306</v>
      </c>
      <c r="AA24" s="117">
        <f>STOA!I24</f>
        <v>0.67999999999999994</v>
      </c>
      <c r="AB24" s="117">
        <f>-STOA!O24</f>
        <v>-207.31</v>
      </c>
      <c r="AC24">
        <f t="shared" si="0"/>
        <v>11.705122095842249</v>
      </c>
      <c r="AD24">
        <f t="shared" si="1"/>
        <v>287.24515715690421</v>
      </c>
      <c r="AE24">
        <f>'IDT-1'!C24</f>
        <v>0</v>
      </c>
      <c r="AF24" s="26"/>
      <c r="AG24">
        <f t="shared" si="2"/>
        <v>287.24515715690421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7.1710817372538447</v>
      </c>
      <c r="F25">
        <f>GT_Spot!Q25</f>
        <v>0</v>
      </c>
      <c r="G25">
        <f>PPCL_NG!Q25</f>
        <v>26.19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595.97660651789181</v>
      </c>
      <c r="P25" s="77">
        <v>65.989999999999995</v>
      </c>
      <c r="Q25" s="77">
        <v>9.6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80.42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-286</v>
      </c>
      <c r="AA25" s="117">
        <f>STOA!I25</f>
        <v>0.67999999999999994</v>
      </c>
      <c r="AB25" s="117">
        <f>-STOA!O25</f>
        <v>-207.31</v>
      </c>
      <c r="AC25">
        <f t="shared" si="0"/>
        <v>11.824790019841409</v>
      </c>
      <c r="AD25">
        <f t="shared" si="1"/>
        <v>320.8128982353042</v>
      </c>
      <c r="AE25">
        <f>'IDT-1'!C25</f>
        <v>0</v>
      </c>
      <c r="AF25" s="26"/>
      <c r="AG25">
        <f t="shared" si="2"/>
        <v>320.8128982353042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7.1710817372538447</v>
      </c>
      <c r="F26">
        <f>GT_Spot!Q26</f>
        <v>0</v>
      </c>
      <c r="G26">
        <f>PPCL_NG!Q26</f>
        <v>26.19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603.90901610965739</v>
      </c>
      <c r="P26" s="77">
        <v>65.989999999999995</v>
      </c>
      <c r="Q26" s="77">
        <v>9.6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52.3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-266</v>
      </c>
      <c r="AA26" s="117">
        <f>STOA!I26</f>
        <v>0.67999999999999994</v>
      </c>
      <c r="AB26" s="117">
        <f>-STOA!O26</f>
        <v>-207.31</v>
      </c>
      <c r="AC26">
        <f t="shared" si="0"/>
        <v>11.735920499470899</v>
      </c>
      <c r="AD26">
        <f t="shared" si="1"/>
        <v>290.71417734744028</v>
      </c>
      <c r="AE26">
        <f>'IDT-1'!C26</f>
        <v>0</v>
      </c>
      <c r="AF26" s="26"/>
      <c r="AG26">
        <f t="shared" si="2"/>
        <v>290.71417734744028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7.1710817372538447</v>
      </c>
      <c r="F27">
        <f>GT_Spot!Q27</f>
        <v>0</v>
      </c>
      <c r="G27">
        <f>PPCL_NG!Q27</f>
        <v>25.71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627.65151477755876</v>
      </c>
      <c r="P27" s="77">
        <v>65.989999999999995</v>
      </c>
      <c r="Q27" s="77">
        <v>9.6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68.38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-256</v>
      </c>
      <c r="AA27" s="117">
        <f>STOA!I27</f>
        <v>0.67999999999999994</v>
      </c>
      <c r="AB27" s="117">
        <f>-STOA!O27</f>
        <v>-207.31</v>
      </c>
      <c r="AC27">
        <f t="shared" si="0"/>
        <v>12.019987595093063</v>
      </c>
      <c r="AD27">
        <f t="shared" si="1"/>
        <v>336.77260891971952</v>
      </c>
      <c r="AE27">
        <f>'IDT-1'!C27</f>
        <v>0</v>
      </c>
      <c r="AF27" s="26"/>
      <c r="AG27">
        <f t="shared" si="2"/>
        <v>336.77260891971952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7.5334384029419486</v>
      </c>
      <c r="F28">
        <f>GT_Spot!Q28</f>
        <v>0</v>
      </c>
      <c r="G28">
        <f>PPCL_NG!Q28</f>
        <v>26.518392824677292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627.46367203216687</v>
      </c>
      <c r="P28" s="77">
        <v>65.989999999999995</v>
      </c>
      <c r="Q28" s="77">
        <v>9.6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108.22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-247</v>
      </c>
      <c r="AA28" s="117">
        <f>STOA!I28</f>
        <v>0.67999999999999994</v>
      </c>
      <c r="AB28" s="117">
        <f>-STOA!O28</f>
        <v>-207.31</v>
      </c>
      <c r="AC28">
        <f t="shared" si="0"/>
        <v>12.49464483223737</v>
      </c>
      <c r="AD28">
        <f t="shared" si="1"/>
        <v>364.1208584275488</v>
      </c>
      <c r="AE28">
        <f>'IDT-1'!C28</f>
        <v>0</v>
      </c>
      <c r="AF28" s="26"/>
      <c r="AG28">
        <f t="shared" si="2"/>
        <v>364.1208584275488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7.5334384029419486</v>
      </c>
      <c r="F29">
        <f>GT_Spot!Q29</f>
        <v>0</v>
      </c>
      <c r="G29">
        <f>PPCL_NG!Q29</f>
        <v>26.19</v>
      </c>
      <c r="H29">
        <f>PPCL_Spot!Q29</f>
        <v>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659.87687370145204</v>
      </c>
      <c r="P29" s="77">
        <v>65.987460066972019</v>
      </c>
      <c r="Q29" s="77">
        <v>21.997459877612282</v>
      </c>
      <c r="R29" s="80">
        <v>0</v>
      </c>
      <c r="S29" s="80">
        <v>0</v>
      </c>
      <c r="T29" s="78">
        <f>SUMPRODUCT(LTA!F29:AJ29,LTA!F$101:AJ$101,LTA!F$104:AJ$104)</f>
        <v>0.05</v>
      </c>
      <c r="U29" s="78">
        <f>SUMPRODUCT(LTA!F29:AJ29,LTA!F$102:AJ$102,LTA!F$104:AJ$104)</f>
        <v>107.97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-274.68</v>
      </c>
      <c r="AA29" s="117">
        <f>STOA!I29</f>
        <v>0.67999999999999994</v>
      </c>
      <c r="AB29" s="117">
        <f>-STOA!O29</f>
        <v>-207.31</v>
      </c>
      <c r="AC29">
        <f t="shared" si="0"/>
        <v>12.686146639286861</v>
      </c>
      <c r="AD29">
        <f t="shared" si="1"/>
        <v>430.52908540969133</v>
      </c>
      <c r="AE29">
        <f>'IDT-1'!C29</f>
        <v>0</v>
      </c>
      <c r="AF29" s="26"/>
      <c r="AG29">
        <f t="shared" si="2"/>
        <v>430.52908540969133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7.5334384029419486</v>
      </c>
      <c r="F30">
        <f>GT_Spot!Q30</f>
        <v>0</v>
      </c>
      <c r="G30">
        <f>PPCL_NG!Q30</f>
        <v>26.19</v>
      </c>
      <c r="H30">
        <f>PPCL_Spot!Q30</f>
        <v>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667.32564474118749</v>
      </c>
      <c r="P30" s="77">
        <v>65.987460066972019</v>
      </c>
      <c r="Q30" s="77">
        <v>21.997459877612282</v>
      </c>
      <c r="R30" s="80">
        <v>2.4634072022160662</v>
      </c>
      <c r="S30" s="80">
        <v>0</v>
      </c>
      <c r="T30" s="78">
        <f>SUMPRODUCT(LTA!F30:AJ30,LTA!F$101:AJ$101,LTA!F$104:AJ$104)</f>
        <v>0.1</v>
      </c>
      <c r="U30" s="78">
        <f>SUMPRODUCT(LTA!F30:AJ30,LTA!F$102:AJ$102,LTA!F$104:AJ$104)</f>
        <v>107.94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-264</v>
      </c>
      <c r="AA30" s="117">
        <f>STOA!I30</f>
        <v>0.67999999999999994</v>
      </c>
      <c r="AB30" s="117">
        <f>-STOA!O30</f>
        <v>-207.31</v>
      </c>
      <c r="AC30">
        <f t="shared" si="0"/>
        <v>12.589950130657037</v>
      </c>
      <c r="AD30">
        <f t="shared" si="1"/>
        <v>461.23746016027275</v>
      </c>
      <c r="AE30">
        <f>'IDT-1'!C30</f>
        <v>0</v>
      </c>
      <c r="AF30" s="26"/>
      <c r="AG30">
        <f t="shared" si="2"/>
        <v>461.23746016027275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7.5334384029419486</v>
      </c>
      <c r="F31">
        <f>GT_Spot!Q31</f>
        <v>0</v>
      </c>
      <c r="G31">
        <f>PPCL_NG!Q31</f>
        <v>26.19</v>
      </c>
      <c r="H31">
        <f>PPCL_Spot!Q31</f>
        <v>0</v>
      </c>
      <c r="I31">
        <f>Bawana_NG!Q31</f>
        <v>49.919999999999987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676.31398786527336</v>
      </c>
      <c r="P31" s="77">
        <v>65.987460066972019</v>
      </c>
      <c r="Q31" s="77">
        <v>21.997459877612282</v>
      </c>
      <c r="R31" s="80">
        <v>8.3000000000000007</v>
      </c>
      <c r="S31" s="80">
        <v>0</v>
      </c>
      <c r="T31" s="78">
        <f>SUMPRODUCT(LTA!F31:AJ31,LTA!F$101:AJ$101,LTA!F$104:AJ$104)</f>
        <v>3.0500000000000003</v>
      </c>
      <c r="U31" s="78">
        <f>SUMPRODUCT(LTA!F31:AJ31,LTA!F$102:AJ$102,LTA!F$104:AJ$104)</f>
        <v>107.61999999999999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-244</v>
      </c>
      <c r="AA31" s="117">
        <f>STOA!I31</f>
        <v>0.73</v>
      </c>
      <c r="AB31" s="117">
        <f>-STOA!O31</f>
        <v>-207.31</v>
      </c>
      <c r="AC31">
        <f t="shared" si="0"/>
        <v>13.01033739243535</v>
      </c>
      <c r="AD31">
        <f t="shared" si="1"/>
        <v>448.32200882036426</v>
      </c>
      <c r="AE31">
        <f>'IDT-1'!C31</f>
        <v>0</v>
      </c>
      <c r="AF31" s="26"/>
      <c r="AG31">
        <f t="shared" si="2"/>
        <v>448.32200882036426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7.5334384029419486</v>
      </c>
      <c r="F32">
        <f>GT_Spot!Q32</f>
        <v>0</v>
      </c>
      <c r="G32">
        <f>PPCL_NG!Q32</f>
        <v>26.19</v>
      </c>
      <c r="H32">
        <f>PPCL_Spot!Q32</f>
        <v>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679.83859785342554</v>
      </c>
      <c r="P32" s="77">
        <v>65.987460066972019</v>
      </c>
      <c r="Q32" s="77">
        <v>21.997459877612282</v>
      </c>
      <c r="R32" s="80">
        <v>5.8575242923531894</v>
      </c>
      <c r="S32" s="80">
        <v>0</v>
      </c>
      <c r="T32" s="78">
        <f>SUMPRODUCT(LTA!F32:AJ32,LTA!F$101:AJ$101,LTA!F$104:AJ$104)</f>
        <v>6.6999999999999993</v>
      </c>
      <c r="U32" s="78">
        <f>SUMPRODUCT(LTA!F32:AJ32,LTA!F$102:AJ$102,LTA!F$104:AJ$104)</f>
        <v>105.38999999999999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-224</v>
      </c>
      <c r="AA32" s="117">
        <f>STOA!I32</f>
        <v>0.73</v>
      </c>
      <c r="AB32" s="117">
        <f>-STOA!O32</f>
        <v>-207.31</v>
      </c>
      <c r="AC32">
        <f t="shared" si="0"/>
        <v>12.450976609939149</v>
      </c>
      <c r="AD32">
        <f t="shared" si="1"/>
        <v>535.98350388336598</v>
      </c>
      <c r="AE32">
        <f>'IDT-1'!C32</f>
        <v>0</v>
      </c>
      <c r="AF32" s="26"/>
      <c r="AG32">
        <f t="shared" si="2"/>
        <v>535.98350388336598</v>
      </c>
      <c r="AI32" s="75">
        <f>PXIL!I32</f>
        <v>0</v>
      </c>
      <c r="AJ32" s="75">
        <f>PXIL!O32</f>
        <v>0</v>
      </c>
      <c r="AK32" s="75">
        <f>RTM_IEX!I32</f>
        <v>9.6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7.5334384029419486</v>
      </c>
      <c r="F33">
        <f>GT_Spot!Q33</f>
        <v>0</v>
      </c>
      <c r="G33">
        <f>PPCL_NG!Q33</f>
        <v>25.71</v>
      </c>
      <c r="H33">
        <f>PPCL_Spot!Q33</f>
        <v>0</v>
      </c>
      <c r="I33">
        <f>Bawana_NG!Q33</f>
        <v>49.919999999999987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734.92351023029164</v>
      </c>
      <c r="P33" s="77">
        <v>65.987460066972019</v>
      </c>
      <c r="Q33" s="77">
        <v>21.997459877612282</v>
      </c>
      <c r="R33" s="80">
        <v>6.26</v>
      </c>
      <c r="S33" s="80">
        <v>0</v>
      </c>
      <c r="T33" s="78">
        <f>SUMPRODUCT(LTA!F33:AJ33,LTA!F$101:AJ$101,LTA!F$104:AJ$104)</f>
        <v>7.82</v>
      </c>
      <c r="U33" s="78">
        <f>SUMPRODUCT(LTA!F33:AJ33,LTA!F$102:AJ$102,LTA!F$104:AJ$104)</f>
        <v>105.36999999999999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-204</v>
      </c>
      <c r="AA33" s="117">
        <f>STOA!I33</f>
        <v>0.73</v>
      </c>
      <c r="AB33" s="117">
        <f>-STOA!O33</f>
        <v>-207.31</v>
      </c>
      <c r="AC33">
        <f t="shared" si="0"/>
        <v>12.780338477383104</v>
      </c>
      <c r="AD33">
        <f t="shared" si="1"/>
        <v>591.1615301004349</v>
      </c>
      <c r="AE33">
        <f>'IDT-1'!C33</f>
        <v>0</v>
      </c>
      <c r="AF33" s="26"/>
      <c r="AG33">
        <f t="shared" si="2"/>
        <v>591.1615301004349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7.5334384029419486</v>
      </c>
      <c r="F34">
        <f>GT_Spot!Q34</f>
        <v>0</v>
      </c>
      <c r="G34">
        <f>PPCL_NG!Q34</f>
        <v>26.518392824677292</v>
      </c>
      <c r="H34">
        <f>PPCL_Spot!Q34</f>
        <v>0</v>
      </c>
      <c r="I34">
        <f>Bawana_NG!Q34</f>
        <v>49.919999999999987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752.21405324491172</v>
      </c>
      <c r="P34" s="77">
        <v>65.987460066972019</v>
      </c>
      <c r="Q34" s="77">
        <v>21.997459877612282</v>
      </c>
      <c r="R34" s="80">
        <v>6.6</v>
      </c>
      <c r="S34" s="80">
        <v>0</v>
      </c>
      <c r="T34" s="78">
        <f>SUMPRODUCT(LTA!F34:AJ34,LTA!F$101:AJ$101,LTA!F$104:AJ$104)</f>
        <v>9.65</v>
      </c>
      <c r="U34" s="78">
        <f>SUMPRODUCT(LTA!F34:AJ34,LTA!F$102:AJ$102,LTA!F$104:AJ$104)</f>
        <v>105.35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-251</v>
      </c>
      <c r="AA34" s="117">
        <f>STOA!I34</f>
        <v>0.73</v>
      </c>
      <c r="AB34" s="117">
        <f>-STOA!O34</f>
        <v>-207.31</v>
      </c>
      <c r="AC34">
        <f t="shared" si="0"/>
        <v>13.48934170356795</v>
      </c>
      <c r="AD34">
        <f t="shared" si="1"/>
        <v>598.70146271354736</v>
      </c>
      <c r="AE34">
        <f>'IDT-1'!C34</f>
        <v>0</v>
      </c>
      <c r="AF34" s="26"/>
      <c r="AG34">
        <f t="shared" si="2"/>
        <v>598.70146271354736</v>
      </c>
      <c r="AI34" s="75">
        <f>PXIL!I34</f>
        <v>0</v>
      </c>
      <c r="AJ34" s="75">
        <f>PXIL!O34</f>
        <v>0</v>
      </c>
      <c r="AK34" s="75">
        <f>RTM_IEX!I34</f>
        <v>24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26.19</v>
      </c>
      <c r="H35">
        <f>PPCL_Spot!Q35</f>
        <v>0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759.90375105123837</v>
      </c>
      <c r="P35" s="77">
        <v>65.987460066972019</v>
      </c>
      <c r="Q35" s="77">
        <v>21.997459877612282</v>
      </c>
      <c r="R35" s="80">
        <v>8.14</v>
      </c>
      <c r="S35" s="80">
        <v>0</v>
      </c>
      <c r="T35" s="78">
        <f>SUMPRODUCT(LTA!F35:AJ35,LTA!F$101:AJ$101,LTA!F$104:AJ$104)</f>
        <v>13.65</v>
      </c>
      <c r="U35" s="78">
        <f>SUMPRODUCT(LTA!F35:AJ35,LTA!F$102:AJ$102,LTA!F$104:AJ$104)</f>
        <v>105.33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-190.2</v>
      </c>
      <c r="AA35" s="117">
        <f>STOA!I35</f>
        <v>0.73</v>
      </c>
      <c r="AB35" s="117">
        <f>-STOA!O35</f>
        <v>-207.31</v>
      </c>
      <c r="AC35">
        <f t="shared" si="0"/>
        <v>13.606347873443593</v>
      </c>
      <c r="AD35">
        <f t="shared" si="1"/>
        <v>563.26576152532107</v>
      </c>
      <c r="AE35">
        <f>'IDT-1'!C35</f>
        <v>0</v>
      </c>
      <c r="AF35" s="26"/>
      <c r="AG35">
        <f t="shared" si="2"/>
        <v>563.26576152532107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26.19</v>
      </c>
      <c r="H36">
        <f>PPCL_Spot!Q36</f>
        <v>0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756.67243284223525</v>
      </c>
      <c r="P36" s="77">
        <v>65.987460066972019</v>
      </c>
      <c r="Q36" s="77">
        <v>21.997459877612282</v>
      </c>
      <c r="R36" s="80">
        <v>8.75</v>
      </c>
      <c r="S36" s="80">
        <v>0</v>
      </c>
      <c r="T36" s="78">
        <f>SUMPRODUCT(LTA!F36:AJ36,LTA!F$101:AJ$101,LTA!F$104:AJ$104)</f>
        <v>20.84</v>
      </c>
      <c r="U36" s="78">
        <f>SUMPRODUCT(LTA!F36:AJ36,LTA!F$102:AJ$102,LTA!F$104:AJ$104)</f>
        <v>105.35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-185</v>
      </c>
      <c r="AA36" s="117">
        <f>STOA!I36</f>
        <v>0.73</v>
      </c>
      <c r="AB36" s="117">
        <f>-STOA!O36</f>
        <v>-207.31</v>
      </c>
      <c r="AC36">
        <f t="shared" si="0"/>
        <v>12.9347024459243</v>
      </c>
      <c r="AD36">
        <f t="shared" si="1"/>
        <v>648.72608874383729</v>
      </c>
      <c r="AE36">
        <f>'IDT-1'!C36</f>
        <v>0</v>
      </c>
      <c r="AF36" s="26"/>
      <c r="AG36">
        <f t="shared" si="2"/>
        <v>648.72608874383729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26.19</v>
      </c>
      <c r="H37">
        <f>PPCL_Spot!Q37</f>
        <v>0</v>
      </c>
      <c r="I37">
        <f>Bawana_NG!Q37</f>
        <v>49.919999999999987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727.6967512509118</v>
      </c>
      <c r="P37" s="77">
        <v>65.987460066972019</v>
      </c>
      <c r="Q37" s="77">
        <v>21.997459877612282</v>
      </c>
      <c r="R37" s="80">
        <v>8.5476400772840204</v>
      </c>
      <c r="S37" s="80">
        <v>0</v>
      </c>
      <c r="T37" s="78">
        <f>SUMPRODUCT(LTA!F37:AJ37,LTA!F$101:AJ$101,LTA!F$104:AJ$104)</f>
        <v>28.9</v>
      </c>
      <c r="U37" s="78">
        <f>SUMPRODUCT(LTA!F37:AJ37,LTA!F$102:AJ$102,LTA!F$104:AJ$104)</f>
        <v>105.35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-150</v>
      </c>
      <c r="AA37" s="117">
        <f>STOA!I37</f>
        <v>0.73</v>
      </c>
      <c r="AB37" s="117">
        <f>-STOA!O37</f>
        <v>-207.31</v>
      </c>
      <c r="AC37">
        <f t="shared" si="0"/>
        <v>12.482519854934894</v>
      </c>
      <c r="AD37">
        <f t="shared" si="1"/>
        <v>658.06022982078707</v>
      </c>
      <c r="AE37">
        <f>'IDT-1'!C37</f>
        <v>0</v>
      </c>
      <c r="AF37" s="26"/>
      <c r="AG37">
        <f t="shared" si="2"/>
        <v>658.06022982078707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26.19</v>
      </c>
      <c r="H38">
        <f>PPCL_Spot!Q38</f>
        <v>0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715.39347425223514</v>
      </c>
      <c r="P38" s="77">
        <v>65.987460066972019</v>
      </c>
      <c r="Q38" s="77">
        <v>21.997459877612282</v>
      </c>
      <c r="R38" s="80">
        <v>9.1375397039030961</v>
      </c>
      <c r="S38" s="80">
        <v>0</v>
      </c>
      <c r="T38" s="78">
        <f>SUMPRODUCT(LTA!F38:AJ38,LTA!F$101:AJ$101,LTA!F$104:AJ$104)</f>
        <v>37.81</v>
      </c>
      <c r="U38" s="78">
        <f>SUMPRODUCT(LTA!F38:AJ38,LTA!F$102:AJ$102,LTA!F$104:AJ$104)</f>
        <v>105.36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-120</v>
      </c>
      <c r="AA38" s="117">
        <f>STOA!I38</f>
        <v>0.73</v>
      </c>
      <c r="AB38" s="117">
        <f>-STOA!O38</f>
        <v>-207.31</v>
      </c>
      <c r="AC38">
        <f t="shared" si="0"/>
        <v>12.768672597337623</v>
      </c>
      <c r="AD38">
        <f t="shared" si="1"/>
        <v>619.98069970632696</v>
      </c>
      <c r="AE38">
        <f>'IDT-1'!C38</f>
        <v>0</v>
      </c>
      <c r="AF38" s="26"/>
      <c r="AG38">
        <f t="shared" si="2"/>
        <v>619.98069970632696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7.4748883635408445</v>
      </c>
      <c r="F39">
        <f>GT_Spot!Q39</f>
        <v>0</v>
      </c>
      <c r="G39">
        <f>PPCL_NG!Q39</f>
        <v>25.71</v>
      </c>
      <c r="H39">
        <f>PPCL_Spot!Q39</f>
        <v>0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711.62814853423504</v>
      </c>
      <c r="P39" s="77">
        <v>65.987460066972019</v>
      </c>
      <c r="Q39" s="77">
        <v>21.997459877612282</v>
      </c>
      <c r="R39" s="80">
        <v>10.09</v>
      </c>
      <c r="S39" s="80">
        <v>0</v>
      </c>
      <c r="T39" s="78">
        <f>SUMPRODUCT(LTA!F39:AJ39,LTA!F$101:AJ$101,LTA!F$104:AJ$104)</f>
        <v>46.95</v>
      </c>
      <c r="U39" s="78">
        <f>SUMPRODUCT(LTA!F39:AJ39,LTA!F$102:AJ$102,LTA!F$104:AJ$104)</f>
        <v>105.33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-75</v>
      </c>
      <c r="AA39" s="117">
        <f>STOA!I39</f>
        <v>0.73</v>
      </c>
      <c r="AB39" s="117">
        <f>-STOA!O39</f>
        <v>-207.31</v>
      </c>
      <c r="AC39">
        <f t="shared" si="0"/>
        <v>11.887144751447636</v>
      </c>
      <c r="AD39">
        <f t="shared" si="1"/>
        <v>731.62081209091264</v>
      </c>
      <c r="AE39">
        <f>'IDT-1'!C39</f>
        <v>-18.204999999999998</v>
      </c>
      <c r="AF39" s="26"/>
      <c r="AG39">
        <f t="shared" si="2"/>
        <v>713.4158120909126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7.4748883635408445</v>
      </c>
      <c r="F40">
        <f>GT_Spot!Q40</f>
        <v>0</v>
      </c>
      <c r="G40">
        <f>PPCL_NG!Q40</f>
        <v>26.35</v>
      </c>
      <c r="H40">
        <f>PPCL_Spot!Q40</f>
        <v>0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700.3822225840056</v>
      </c>
      <c r="P40" s="77">
        <v>65.987460066972019</v>
      </c>
      <c r="Q40" s="77">
        <v>21.997459877612282</v>
      </c>
      <c r="R40" s="80">
        <v>9.8200000000000021</v>
      </c>
      <c r="S40" s="80">
        <v>0</v>
      </c>
      <c r="T40" s="78">
        <f>SUMPRODUCT(LTA!F40:AJ40,LTA!F$101:AJ$101,LTA!F$104:AJ$104)</f>
        <v>55.92</v>
      </c>
      <c r="U40" s="78">
        <f>SUMPRODUCT(LTA!F40:AJ40,LTA!F$102:AJ$102,LTA!F$104:AJ$104)</f>
        <v>105.35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</v>
      </c>
      <c r="AA40" s="117">
        <f>STOA!I40</f>
        <v>0.73</v>
      </c>
      <c r="AB40" s="117">
        <f>-STOA!O40</f>
        <v>-207.31</v>
      </c>
      <c r="AC40">
        <f t="shared" si="0"/>
        <v>11.568692267330977</v>
      </c>
      <c r="AD40">
        <f t="shared" si="1"/>
        <v>764.05333862479984</v>
      </c>
      <c r="AE40">
        <f>'IDT-1'!C40</f>
        <v>-37.679000000000002</v>
      </c>
      <c r="AF40" s="26"/>
      <c r="AG40">
        <f t="shared" si="2"/>
        <v>726.37433862479986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7.4748883635408445</v>
      </c>
      <c r="F41">
        <f>GT_Spot!Q41</f>
        <v>0</v>
      </c>
      <c r="G41">
        <f>PPCL_NG!Q41</f>
        <v>26.35</v>
      </c>
      <c r="H41">
        <f>PPCL_Spot!Q41</f>
        <v>0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696.42488252514249</v>
      </c>
      <c r="P41" s="77">
        <v>65.987460066972019</v>
      </c>
      <c r="Q41" s="77">
        <v>21.997459877612282</v>
      </c>
      <c r="R41" s="80">
        <v>9.8125179671457907</v>
      </c>
      <c r="S41" s="80">
        <v>0</v>
      </c>
      <c r="T41" s="78">
        <f>SUMPRODUCT(LTA!F41:AJ41,LTA!F$101:AJ$101,LTA!F$104:AJ$104)</f>
        <v>72.460000000000008</v>
      </c>
      <c r="U41" s="78">
        <f>SUMPRODUCT(LTA!F41:AJ41,LTA!F$102:AJ$102,LTA!F$104:AJ$104)</f>
        <v>105.35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</v>
      </c>
      <c r="AA41" s="117">
        <f>STOA!I41</f>
        <v>0.73</v>
      </c>
      <c r="AB41" s="117">
        <f>-STOA!O41</f>
        <v>-207.31</v>
      </c>
      <c r="AC41">
        <f t="shared" si="0"/>
        <v>11.528425665046544</v>
      </c>
      <c r="AD41">
        <f t="shared" si="1"/>
        <v>793.66878313536699</v>
      </c>
      <c r="AE41">
        <f>'IDT-1'!C41</f>
        <v>-43.606000000000002</v>
      </c>
      <c r="AF41" s="26"/>
      <c r="AG41">
        <f t="shared" si="2"/>
        <v>750.062783135367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7.4748883635408445</v>
      </c>
      <c r="F42">
        <f>GT_Spot!Q42</f>
        <v>0</v>
      </c>
      <c r="G42">
        <f>PPCL_NG!Q42</f>
        <v>26.35</v>
      </c>
      <c r="H42">
        <f>PPCL_Spot!Q42</f>
        <v>0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694.38935431491154</v>
      </c>
      <c r="P42" s="77">
        <v>65.987460066972019</v>
      </c>
      <c r="Q42" s="77">
        <v>21.997459877612282</v>
      </c>
      <c r="R42" s="80">
        <v>9.3600000000000012</v>
      </c>
      <c r="S42" s="80">
        <v>0</v>
      </c>
      <c r="T42" s="78">
        <f>SUMPRODUCT(LTA!F42:AJ42,LTA!F$101:AJ$101,LTA!F$104:AJ$104)</f>
        <v>82.05</v>
      </c>
      <c r="U42" s="78">
        <f>SUMPRODUCT(LTA!F42:AJ42,LTA!F$102:AJ$102,LTA!F$104:AJ$104)</f>
        <v>105.36999999999999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</v>
      </c>
      <c r="AA42" s="117">
        <f>STOA!I42</f>
        <v>0.73</v>
      </c>
      <c r="AB42" s="117">
        <f>-STOA!O42</f>
        <v>-207.31</v>
      </c>
      <c r="AC42">
        <f t="shared" si="0"/>
        <v>11.608855113730023</v>
      </c>
      <c r="AD42">
        <f t="shared" si="1"/>
        <v>798.71030750930686</v>
      </c>
      <c r="AE42">
        <f>'IDT-1'!C42</f>
        <v>-46.57</v>
      </c>
      <c r="AF42" s="26"/>
      <c r="AG42">
        <f t="shared" si="2"/>
        <v>752.14030750930681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7.4748883635408445</v>
      </c>
      <c r="F43">
        <f>GT_Spot!Q43</f>
        <v>0</v>
      </c>
      <c r="G43">
        <f>PPCL_NG!Q43</f>
        <v>26.35</v>
      </c>
      <c r="H43">
        <f>PPCL_Spot!Q43</f>
        <v>0</v>
      </c>
      <c r="I43">
        <f>Bawana_NG!Q43</f>
        <v>49.919999999999987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686.74247012014246</v>
      </c>
      <c r="P43" s="77">
        <v>65.987460066972019</v>
      </c>
      <c r="Q43" s="77">
        <v>21.997459877612282</v>
      </c>
      <c r="R43" s="80">
        <v>10.15</v>
      </c>
      <c r="S43" s="80">
        <v>0</v>
      </c>
      <c r="T43" s="78">
        <f>SUMPRODUCT(LTA!F43:AJ43,LTA!F$101:AJ$101,LTA!F$104:AJ$104)</f>
        <v>90.03</v>
      </c>
      <c r="U43" s="78">
        <f>SUMPRODUCT(LTA!F43:AJ43,LTA!F$102:AJ$102,LTA!F$104:AJ$104)</f>
        <v>105.35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-207.31</v>
      </c>
      <c r="AC43">
        <f t="shared" si="0"/>
        <v>11.56511776768288</v>
      </c>
      <c r="AD43">
        <f t="shared" si="1"/>
        <v>805.8371606605848</v>
      </c>
      <c r="AE43">
        <f>'IDT-1'!C43</f>
        <v>-64.350999999999999</v>
      </c>
      <c r="AF43" s="26"/>
      <c r="AG43">
        <f t="shared" si="2"/>
        <v>741.4861606605848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26.35</v>
      </c>
      <c r="H44">
        <f>PPCL_Spot!Q44</f>
        <v>0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686.74247012014246</v>
      </c>
      <c r="P44" s="77">
        <v>65.987460066972019</v>
      </c>
      <c r="Q44" s="77">
        <v>21.997459877612282</v>
      </c>
      <c r="R44" s="80">
        <v>9.8774250716705758</v>
      </c>
      <c r="S44" s="80">
        <v>0</v>
      </c>
      <c r="T44" s="78">
        <f>SUMPRODUCT(LTA!F44:AJ44,LTA!F$101:AJ$101,LTA!F$104:AJ$104)</f>
        <v>96.78</v>
      </c>
      <c r="U44" s="78">
        <f>SUMPRODUCT(LTA!F44:AJ44,LTA!F$102:AJ$102,LTA!F$104:AJ$104)</f>
        <v>105.33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-207.31</v>
      </c>
      <c r="AC44">
        <f t="shared" si="0"/>
        <v>12.145752632123104</v>
      </c>
      <c r="AD44">
        <f t="shared" si="1"/>
        <v>752.71395086781513</v>
      </c>
      <c r="AE44">
        <f>'IDT-1'!C44</f>
        <v>-59.271000000000001</v>
      </c>
      <c r="AF44" s="26"/>
      <c r="AG44">
        <f t="shared" si="2"/>
        <v>693.44295086781517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-99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7.4748883635408445</v>
      </c>
      <c r="F45">
        <f>GT_Spot!Q45</f>
        <v>0</v>
      </c>
      <c r="G45">
        <f>PPCL_NG!Q45</f>
        <v>25.71</v>
      </c>
      <c r="H45">
        <f>PPCL_Spot!Q45</f>
        <v>0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686.74247012014246</v>
      </c>
      <c r="P45" s="77">
        <v>65.987460066972019</v>
      </c>
      <c r="Q45" s="77">
        <v>21.997459877612282</v>
      </c>
      <c r="R45" s="80">
        <v>9.6825327053898498</v>
      </c>
      <c r="S45" s="80">
        <v>0</v>
      </c>
      <c r="T45" s="78">
        <f>SUMPRODUCT(LTA!F45:AJ45,LTA!F$101:AJ$101,LTA!F$104:AJ$104)</f>
        <v>106.97999999999999</v>
      </c>
      <c r="U45" s="78">
        <f>SUMPRODUCT(LTA!F45:AJ45,LTA!F$102:AJ$102,LTA!F$104:AJ$104)</f>
        <v>103.32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-207.31</v>
      </c>
      <c r="AC45">
        <f t="shared" si="0"/>
        <v>11.509105505046403</v>
      </c>
      <c r="AD45">
        <f t="shared" si="1"/>
        <v>839.70570562861121</v>
      </c>
      <c r="AE45">
        <f>'IDT-1'!C45</f>
        <v>-51.65</v>
      </c>
      <c r="AF45" s="26"/>
      <c r="AG45">
        <f t="shared" si="2"/>
        <v>788.05570562861124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26.35</v>
      </c>
      <c r="H46">
        <f>PPCL_Spot!Q46</f>
        <v>0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686.74238136584859</v>
      </c>
      <c r="P46" s="77">
        <v>65.987460066972019</v>
      </c>
      <c r="Q46" s="77">
        <v>21.997459877612282</v>
      </c>
      <c r="R46" s="80">
        <v>10.54</v>
      </c>
      <c r="S46" s="80">
        <v>0</v>
      </c>
      <c r="T46" s="78">
        <f>SUMPRODUCT(LTA!F46:AJ46,LTA!F$101:AJ$101,LTA!F$104:AJ$104)</f>
        <v>114.28000000000002</v>
      </c>
      <c r="U46" s="78">
        <f>SUMPRODUCT(LTA!F46:AJ46,LTA!F$102:AJ$102,LTA!F$104:AJ$104)</f>
        <v>103.32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-207.31</v>
      </c>
      <c r="AC46">
        <f t="shared" si="0"/>
        <v>11.941647537088999</v>
      </c>
      <c r="AD46">
        <f t="shared" si="1"/>
        <v>808.0705421368848</v>
      </c>
      <c r="AE46">
        <f>'IDT-1'!C46</f>
        <v>-31.751999999999999</v>
      </c>
      <c r="AF46" s="26"/>
      <c r="AG46">
        <f t="shared" si="2"/>
        <v>776.31854213688484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7.4748883635408445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591.68462635493984</v>
      </c>
      <c r="P47" s="77">
        <v>65.987460066972019</v>
      </c>
      <c r="Q47" s="77">
        <v>22</v>
      </c>
      <c r="R47" s="80">
        <v>9.7200000000000006</v>
      </c>
      <c r="S47" s="80">
        <v>0</v>
      </c>
      <c r="T47" s="78">
        <f>SUMPRODUCT(LTA!F47:AJ47,LTA!F$101:AJ$101,LTA!F$104:AJ$104)</f>
        <v>118.96000000000001</v>
      </c>
      <c r="U47" s="78">
        <f>SUMPRODUCT(LTA!F47:AJ47,LTA!F$102:AJ$102,LTA!F$104:AJ$104)</f>
        <v>103.32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-207.57999999999998</v>
      </c>
      <c r="AC47">
        <f t="shared" si="0"/>
        <v>10.61032094602645</v>
      </c>
      <c r="AD47">
        <f t="shared" si="1"/>
        <v>778.10504666410372</v>
      </c>
      <c r="AE47">
        <f>'IDT-1'!C47</f>
        <v>-19.898</v>
      </c>
      <c r="AF47" s="26"/>
      <c r="AG47">
        <f t="shared" si="2"/>
        <v>758.2070466641037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593.10133410875653</v>
      </c>
      <c r="P48" s="77">
        <v>65.987460066972019</v>
      </c>
      <c r="Q48" s="77">
        <v>22</v>
      </c>
      <c r="R48" s="80">
        <v>9.362492676431426</v>
      </c>
      <c r="S48" s="80">
        <v>0</v>
      </c>
      <c r="T48" s="78">
        <f>SUMPRODUCT(LTA!F48:AJ48,LTA!F$101:AJ$101,LTA!F$104:AJ$104)</f>
        <v>120.9</v>
      </c>
      <c r="U48" s="78">
        <f>SUMPRODUCT(LTA!F48:AJ48,LTA!F$102:AJ$102,LTA!F$104:AJ$104)</f>
        <v>103.32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-207.57999999999998</v>
      </c>
      <c r="AC48">
        <f t="shared" si="0"/>
        <v>10.636713909812633</v>
      </c>
      <c r="AD48">
        <f t="shared" si="1"/>
        <v>781.07785413056558</v>
      </c>
      <c r="AE48">
        <f>'IDT-1'!C48</f>
        <v>-5.5039999999999996</v>
      </c>
      <c r="AF48" s="26"/>
      <c r="AG48">
        <f t="shared" si="2"/>
        <v>775.57385413056556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26.518392824677292</v>
      </c>
      <c r="H49">
        <f>PPCL_Spot!Q49</f>
        <v>0</v>
      </c>
      <c r="I49">
        <f>Bawana_NG!Q49</f>
        <v>49.919999999999987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601.81656903660871</v>
      </c>
      <c r="P49" s="77">
        <v>65.987460066972019</v>
      </c>
      <c r="Q49" s="77">
        <v>22</v>
      </c>
      <c r="R49" s="80">
        <v>9.27</v>
      </c>
      <c r="S49" s="80">
        <v>0</v>
      </c>
      <c r="T49" s="78">
        <f>SUMPRODUCT(LTA!F49:AJ49,LTA!F$101:AJ$101,LTA!F$104:AJ$104)</f>
        <v>123.37</v>
      </c>
      <c r="U49" s="78">
        <f>SUMPRODUCT(LTA!F49:AJ49,LTA!F$102:AJ$102,LTA!F$104:AJ$104)</f>
        <v>103.32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-207.57999999999998</v>
      </c>
      <c r="AC49">
        <f t="shared" si="0"/>
        <v>10.734330041625135</v>
      </c>
      <c r="AD49">
        <f t="shared" si="1"/>
        <v>792.07298025017383</v>
      </c>
      <c r="AE49">
        <f>'IDT-1'!C49</f>
        <v>-4.657</v>
      </c>
      <c r="AF49" s="26"/>
      <c r="AG49">
        <f t="shared" si="2"/>
        <v>787.41598025017379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26.518392824677292</v>
      </c>
      <c r="H50">
        <f>PPCL_Spot!Q50</f>
        <v>0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601.81629780175183</v>
      </c>
      <c r="P50" s="77">
        <v>65.989999999999995</v>
      </c>
      <c r="Q50" s="77">
        <v>22</v>
      </c>
      <c r="R50" s="80">
        <v>9.0299999999999976</v>
      </c>
      <c r="S50" s="80">
        <v>0</v>
      </c>
      <c r="T50" s="78">
        <f>SUMPRODUCT(LTA!F50:AJ50,LTA!F$101:AJ$101,LTA!F$104:AJ$104)</f>
        <v>123.88</v>
      </c>
      <c r="U50" s="78">
        <f>SUMPRODUCT(LTA!F50:AJ50,LTA!F$102:AJ$102,LTA!F$104:AJ$104)</f>
        <v>103.33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-207.57999999999998</v>
      </c>
      <c r="AC50">
        <f t="shared" si="0"/>
        <v>10.736814006169041</v>
      </c>
      <c r="AD50">
        <f t="shared" si="1"/>
        <v>792.35276498380097</v>
      </c>
      <c r="AE50">
        <f>'IDT-1'!C50</f>
        <v>0</v>
      </c>
      <c r="AF50" s="26"/>
      <c r="AG50">
        <f t="shared" si="2"/>
        <v>792.35276498380097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25.87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599.95993270467363</v>
      </c>
      <c r="P51" s="77">
        <v>65.987460066972019</v>
      </c>
      <c r="Q51" s="77">
        <v>22</v>
      </c>
      <c r="R51" s="80">
        <v>8.24</v>
      </c>
      <c r="S51" s="80">
        <v>0</v>
      </c>
      <c r="T51" s="78">
        <f>SUMPRODUCT(LTA!F51:AJ51,LTA!F$101:AJ$101,LTA!F$104:AJ$104)</f>
        <v>124.82</v>
      </c>
      <c r="U51" s="78">
        <f>SUMPRODUCT(LTA!F51:AJ51,LTA!F$102:AJ$102,LTA!F$104:AJ$104)</f>
        <v>103.33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-207.8</v>
      </c>
      <c r="AC51">
        <f t="shared" si="0"/>
        <v>10.929222973101831</v>
      </c>
      <c r="AD51">
        <f t="shared" si="1"/>
        <v>813.58305816208485</v>
      </c>
      <c r="AE51">
        <f>'IDT-1'!C51</f>
        <v>0</v>
      </c>
      <c r="AF51" s="26"/>
      <c r="AG51">
        <f t="shared" si="2"/>
        <v>813.58305816208485</v>
      </c>
      <c r="AI51" s="75">
        <f>PXIL!I51</f>
        <v>0</v>
      </c>
      <c r="AJ51" s="75">
        <f>PXIL!O51</f>
        <v>0</v>
      </c>
      <c r="AK51" s="75">
        <f>RTM_IEX!I51</f>
        <v>24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26.518392824677292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591.14799149206578</v>
      </c>
      <c r="P52" s="77">
        <v>65.987460066972019</v>
      </c>
      <c r="Q52" s="77">
        <v>22</v>
      </c>
      <c r="R52" s="80">
        <v>7.7121884757309109</v>
      </c>
      <c r="S52" s="80">
        <v>0</v>
      </c>
      <c r="T52" s="78">
        <f>SUMPRODUCT(LTA!F52:AJ52,LTA!F$101:AJ$101,LTA!F$104:AJ$104)</f>
        <v>124.36</v>
      </c>
      <c r="U52" s="78">
        <f>SUMPRODUCT(LTA!F52:AJ52,LTA!F$102:AJ$102,LTA!F$104:AJ$104)</f>
        <v>103.33999999999999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-207.8</v>
      </c>
      <c r="AC52">
        <f t="shared" si="0"/>
        <v>10.637579005874475</v>
      </c>
      <c r="AD52">
        <f t="shared" si="1"/>
        <v>780.73334221711241</v>
      </c>
      <c r="AE52">
        <f>'IDT-1'!C52</f>
        <v>0</v>
      </c>
      <c r="AF52" s="26"/>
      <c r="AG52">
        <f t="shared" si="2"/>
        <v>780.73334221711241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26.518392824677292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589.57209718355841</v>
      </c>
      <c r="P53" s="77">
        <v>65.987460066972019</v>
      </c>
      <c r="Q53" s="77">
        <v>9.6</v>
      </c>
      <c r="R53" s="80">
        <v>7.59</v>
      </c>
      <c r="S53" s="80">
        <v>0</v>
      </c>
      <c r="T53" s="78">
        <f>SUMPRODUCT(LTA!F53:AJ53,LTA!F$101:AJ$101,LTA!F$104:AJ$104)</f>
        <v>124.73</v>
      </c>
      <c r="U53" s="78">
        <f>SUMPRODUCT(LTA!F53:AJ53,LTA!F$102:AJ$102,LTA!F$104:AJ$104)</f>
        <v>84.39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-207.8</v>
      </c>
      <c r="AC53">
        <f t="shared" si="0"/>
        <v>10.350011877373177</v>
      </c>
      <c r="AD53">
        <f t="shared" si="1"/>
        <v>748.34282656137543</v>
      </c>
      <c r="AE53">
        <f>'IDT-1'!C53</f>
        <v>0</v>
      </c>
      <c r="AF53" s="26"/>
      <c r="AG53">
        <f t="shared" si="2"/>
        <v>748.34282656137543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26.84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589.57175116704843</v>
      </c>
      <c r="P54" s="77">
        <v>65.987460066972019</v>
      </c>
      <c r="Q54" s="77">
        <v>9.6</v>
      </c>
      <c r="R54" s="80">
        <v>7.16</v>
      </c>
      <c r="S54" s="80">
        <v>0</v>
      </c>
      <c r="T54" s="78">
        <f>SUMPRODUCT(LTA!F54:AJ54,LTA!F$101:AJ$101,LTA!F$104:AJ$104)</f>
        <v>125.14</v>
      </c>
      <c r="U54" s="78">
        <f>SUMPRODUCT(LTA!F54:AJ54,LTA!F$102:AJ$102,LTA!F$104:AJ$104)</f>
        <v>84.41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</v>
      </c>
      <c r="AA54" s="117">
        <f>STOA!I54</f>
        <v>0.71</v>
      </c>
      <c r="AB54" s="117">
        <f>-STOA!O54</f>
        <v>-207.8</v>
      </c>
      <c r="AC54">
        <f t="shared" si="0"/>
        <v>10.450498378314876</v>
      </c>
      <c r="AD54">
        <f t="shared" si="1"/>
        <v>737.56360121924649</v>
      </c>
      <c r="AE54">
        <f>'IDT-1'!C54</f>
        <v>0</v>
      </c>
      <c r="AF54" s="26"/>
      <c r="AG54">
        <f t="shared" si="2"/>
        <v>737.56360121924649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26.84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589.57175116704843</v>
      </c>
      <c r="P55" s="77">
        <v>65.987460066972019</v>
      </c>
      <c r="Q55" s="77">
        <v>9.6</v>
      </c>
      <c r="R55" s="80">
        <v>6.6900000000000013</v>
      </c>
      <c r="S55" s="80">
        <v>0</v>
      </c>
      <c r="T55" s="78">
        <f>SUMPRODUCT(LTA!F55:AJ55,LTA!F$101:AJ$101,LTA!F$104:AJ$104)</f>
        <v>125.7</v>
      </c>
      <c r="U55" s="78">
        <f>SUMPRODUCT(LTA!F55:AJ55,LTA!F$102:AJ$102,LTA!F$104:AJ$104)</f>
        <v>84.44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-31</v>
      </c>
      <c r="AA55" s="117">
        <f>STOA!I55</f>
        <v>0.71</v>
      </c>
      <c r="AB55" s="117">
        <f>-STOA!O55</f>
        <v>-207.8</v>
      </c>
      <c r="AC55">
        <f t="shared" si="0"/>
        <v>11.250585855312458</v>
      </c>
      <c r="AD55">
        <f t="shared" si="1"/>
        <v>646.88351374224908</v>
      </c>
      <c r="AE55">
        <f>'IDT-1'!C55</f>
        <v>0</v>
      </c>
      <c r="AF55" s="26"/>
      <c r="AG55">
        <f t="shared" si="2"/>
        <v>646.88351374224908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26.84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589.57175116704843</v>
      </c>
      <c r="P56" s="77">
        <v>65.987460066972019</v>
      </c>
      <c r="Q56" s="77">
        <v>9.6</v>
      </c>
      <c r="R56" s="80">
        <v>6.87</v>
      </c>
      <c r="S56" s="80">
        <v>0</v>
      </c>
      <c r="T56" s="78">
        <f>SUMPRODUCT(LTA!F56:AJ56,LTA!F$101:AJ$101,LTA!F$104:AJ$104)</f>
        <v>124.04</v>
      </c>
      <c r="U56" s="78">
        <f>SUMPRODUCT(LTA!F56:AJ56,LTA!F$102:AJ$102,LTA!F$104:AJ$104)</f>
        <v>84.48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-61</v>
      </c>
      <c r="AA56" s="117">
        <f>STOA!I56</f>
        <v>0.71</v>
      </c>
      <c r="AB56" s="117">
        <f>-STOA!O56</f>
        <v>-207.8</v>
      </c>
      <c r="AC56">
        <f t="shared" si="0"/>
        <v>11.282304492923434</v>
      </c>
      <c r="AD56">
        <f t="shared" si="1"/>
        <v>640.41179510463803</v>
      </c>
      <c r="AE56">
        <f>'IDT-1'!C56</f>
        <v>0</v>
      </c>
      <c r="AF56" s="26"/>
      <c r="AG56">
        <f t="shared" si="2"/>
        <v>640.41179510463803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26.19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592.44069749559594</v>
      </c>
      <c r="P57" s="77">
        <v>65.987460066972019</v>
      </c>
      <c r="Q57" s="77">
        <v>9.6</v>
      </c>
      <c r="R57" s="80">
        <v>7.4822462462462482</v>
      </c>
      <c r="S57" s="80">
        <v>0</v>
      </c>
      <c r="T57" s="78">
        <f>SUMPRODUCT(LTA!F57:AJ57,LTA!F$101:AJ$101,LTA!F$104:AJ$104)</f>
        <v>115.74</v>
      </c>
      <c r="U57" s="78">
        <f>SUMPRODUCT(LTA!F57:AJ57,LTA!F$102:AJ$102,LTA!F$104:AJ$104)</f>
        <v>87.16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-76</v>
      </c>
      <c r="AA57" s="117">
        <f>STOA!I57</f>
        <v>0.71</v>
      </c>
      <c r="AB57" s="117">
        <f>-STOA!O57</f>
        <v>-207.8</v>
      </c>
      <c r="AC57">
        <f t="shared" si="0"/>
        <v>11.257762987581618</v>
      </c>
      <c r="AD57">
        <f t="shared" si="1"/>
        <v>637.64752918477348</v>
      </c>
      <c r="AE57">
        <f>'IDT-1'!C57</f>
        <v>0</v>
      </c>
      <c r="AF57" s="26"/>
      <c r="AG57">
        <f t="shared" si="2"/>
        <v>637.64752918477348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26.84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592.44075189366561</v>
      </c>
      <c r="P58" s="77">
        <v>65.987460066972019</v>
      </c>
      <c r="Q58" s="77">
        <v>9.6</v>
      </c>
      <c r="R58" s="80">
        <v>6.99</v>
      </c>
      <c r="S58" s="80">
        <v>0</v>
      </c>
      <c r="T58" s="78">
        <f>SUMPRODUCT(LTA!F58:AJ58,LTA!F$101:AJ$101,LTA!F$104:AJ$104)</f>
        <v>113.62</v>
      </c>
      <c r="U58" s="78">
        <f>SUMPRODUCT(LTA!F58:AJ58,LTA!F$102:AJ$102,LTA!F$104:AJ$104)</f>
        <v>87.19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-91</v>
      </c>
      <c r="AA58" s="117">
        <f>STOA!I58</f>
        <v>0.71</v>
      </c>
      <c r="AB58" s="117">
        <f>-STOA!O58</f>
        <v>-207.8</v>
      </c>
      <c r="AC58">
        <f t="shared" si="0"/>
        <v>11.285150336928639</v>
      </c>
      <c r="AD58">
        <f t="shared" si="1"/>
        <v>630.68794998725002</v>
      </c>
      <c r="AE58">
        <f>'IDT-1'!C58</f>
        <v>0</v>
      </c>
      <c r="AF58" s="26"/>
      <c r="AG58">
        <f t="shared" si="2"/>
        <v>630.68794998725002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7.4748883635408445</v>
      </c>
      <c r="F59">
        <f>GT_Spot!Q59</f>
        <v>0</v>
      </c>
      <c r="G59">
        <f>PPCL_NG!Q59</f>
        <v>26.84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589.97992332504839</v>
      </c>
      <c r="P59" s="77">
        <v>65.987460066972019</v>
      </c>
      <c r="Q59" s="77">
        <v>9.6</v>
      </c>
      <c r="R59" s="80">
        <v>7.2677450372208439</v>
      </c>
      <c r="S59" s="80">
        <v>0</v>
      </c>
      <c r="T59" s="78">
        <f>SUMPRODUCT(LTA!F59:AJ59,LTA!F$101:AJ$101,LTA!F$104:AJ$104)</f>
        <v>109.35000000000001</v>
      </c>
      <c r="U59" s="78">
        <f>SUMPRODUCT(LTA!F59:AJ59,LTA!F$102:AJ$102,LTA!F$104:AJ$104)</f>
        <v>106.22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-101</v>
      </c>
      <c r="AA59" s="117">
        <f>STOA!I59</f>
        <v>0.71</v>
      </c>
      <c r="AB59" s="117">
        <f>-STOA!O59</f>
        <v>-207.8</v>
      </c>
      <c r="AC59">
        <f t="shared" si="0"/>
        <v>11.573389752296258</v>
      </c>
      <c r="AD59">
        <f t="shared" si="1"/>
        <v>622.97662704048582</v>
      </c>
      <c r="AE59">
        <f>'IDT-1'!C59</f>
        <v>0</v>
      </c>
      <c r="AF59" s="26"/>
      <c r="AG59">
        <f t="shared" si="2"/>
        <v>622.97662704048582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7.4748883635408445</v>
      </c>
      <c r="F60">
        <f>GT_Spot!Q60</f>
        <v>0</v>
      </c>
      <c r="G60">
        <f>PPCL_NG!Q60</f>
        <v>26.84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589.97934949145133</v>
      </c>
      <c r="P60" s="77">
        <v>65.987460066972019</v>
      </c>
      <c r="Q60" s="77">
        <v>9.6</v>
      </c>
      <c r="R60" s="80">
        <v>7.3921909279573077</v>
      </c>
      <c r="S60" s="80">
        <v>0</v>
      </c>
      <c r="T60" s="78">
        <f>SUMPRODUCT(LTA!F60:AJ60,LTA!F$101:AJ$101,LTA!F$104:AJ$104)</f>
        <v>104.53999999999999</v>
      </c>
      <c r="U60" s="78">
        <f>SUMPRODUCT(LTA!F60:AJ60,LTA!F$102:AJ$102,LTA!F$104:AJ$104)</f>
        <v>106.36999999999999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-111</v>
      </c>
      <c r="AA60" s="117">
        <f>STOA!I60</f>
        <v>0.71</v>
      </c>
      <c r="AB60" s="117">
        <f>-STOA!O60</f>
        <v>-207.8</v>
      </c>
      <c r="AC60">
        <f t="shared" si="0"/>
        <v>11.567109275955181</v>
      </c>
      <c r="AD60">
        <f t="shared" si="1"/>
        <v>662.44677957396641</v>
      </c>
      <c r="AE60">
        <f>'IDT-1'!C60</f>
        <v>0</v>
      </c>
      <c r="AF60" s="26"/>
      <c r="AG60">
        <f t="shared" si="2"/>
        <v>662.44677957396641</v>
      </c>
      <c r="AI60" s="75">
        <f>PXIL!I60</f>
        <v>0</v>
      </c>
      <c r="AJ60" s="75">
        <f>PXIL!O60</f>
        <v>0</v>
      </c>
      <c r="AK60" s="75">
        <f>RTM_IEX!I60</f>
        <v>24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7.4748883635408445</v>
      </c>
      <c r="F61">
        <f>GT_Spot!Q61</f>
        <v>0</v>
      </c>
      <c r="G61">
        <f>PPCL_NG!Q61</f>
        <v>26.84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592.53052602496734</v>
      </c>
      <c r="P61" s="77">
        <v>65.987460066972019</v>
      </c>
      <c r="Q61" s="77">
        <v>9.6</v>
      </c>
      <c r="R61" s="80">
        <v>8.1500000000000021</v>
      </c>
      <c r="S61" s="80">
        <v>0</v>
      </c>
      <c r="T61" s="78">
        <f>SUMPRODUCT(LTA!F61:AJ61,LTA!F$101:AJ$101,LTA!F$104:AJ$104)</f>
        <v>99.03</v>
      </c>
      <c r="U61" s="78">
        <f>SUMPRODUCT(LTA!F61:AJ61,LTA!F$102:AJ$102,LTA!F$104:AJ$104)</f>
        <v>106.47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-116</v>
      </c>
      <c r="AA61" s="117">
        <f>STOA!I61</f>
        <v>0.71</v>
      </c>
      <c r="AB61" s="117">
        <f>-STOA!O61</f>
        <v>-207.8</v>
      </c>
      <c r="AC61">
        <f t="shared" si="0"/>
        <v>11.514982899728</v>
      </c>
      <c r="AD61">
        <f t="shared" si="1"/>
        <v>616.39789155575227</v>
      </c>
      <c r="AE61">
        <f>'IDT-1'!C61</f>
        <v>0</v>
      </c>
      <c r="AF61" s="26"/>
      <c r="AG61">
        <f t="shared" si="2"/>
        <v>616.39789155575227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7.4748883635408445</v>
      </c>
      <c r="F62">
        <f>GT_Spot!Q62</f>
        <v>0</v>
      </c>
      <c r="G62">
        <f>PPCL_NG!Q62</f>
        <v>26.84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592.53058110146117</v>
      </c>
      <c r="P62" s="77">
        <v>65.987460066972019</v>
      </c>
      <c r="Q62" s="77">
        <v>9.6</v>
      </c>
      <c r="R62" s="80">
        <v>8.2200000000000024</v>
      </c>
      <c r="S62" s="80">
        <v>0</v>
      </c>
      <c r="T62" s="78">
        <f>SUMPRODUCT(LTA!F62:AJ62,LTA!F$101:AJ$101,LTA!F$104:AJ$104)</f>
        <v>93.8</v>
      </c>
      <c r="U62" s="78">
        <f>SUMPRODUCT(LTA!F62:AJ62,LTA!F$102:AJ$102,LTA!F$104:AJ$104)</f>
        <v>104.61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-121</v>
      </c>
      <c r="AA62" s="117">
        <f>STOA!I62</f>
        <v>0.71</v>
      </c>
      <c r="AB62" s="117">
        <f>-STOA!O62</f>
        <v>-207.8</v>
      </c>
      <c r="AC62">
        <f t="shared" si="0"/>
        <v>11.675160572456031</v>
      </c>
      <c r="AD62">
        <f t="shared" si="1"/>
        <v>584.21776895951825</v>
      </c>
      <c r="AE62">
        <f>'IDT-1'!C62</f>
        <v>0</v>
      </c>
      <c r="AF62" s="26"/>
      <c r="AG62">
        <f t="shared" si="2"/>
        <v>584.21776895951825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26.19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593.33826325546113</v>
      </c>
      <c r="P63" s="77">
        <v>65.987460066972019</v>
      </c>
      <c r="Q63" s="77">
        <v>9.6</v>
      </c>
      <c r="R63" s="80">
        <v>8.1199999999999992</v>
      </c>
      <c r="S63" s="80">
        <v>0</v>
      </c>
      <c r="T63" s="78">
        <f>SUMPRODUCT(LTA!F63:AJ63,LTA!F$101:AJ$101,LTA!F$104:AJ$104)</f>
        <v>89.240000000000009</v>
      </c>
      <c r="U63" s="78">
        <f>SUMPRODUCT(LTA!F63:AJ63,LTA!F$102:AJ$102,LTA!F$104:AJ$104)</f>
        <v>104.58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-126</v>
      </c>
      <c r="AA63" s="117">
        <f>STOA!I63</f>
        <v>0.71</v>
      </c>
      <c r="AB63" s="117">
        <f>-STOA!O63</f>
        <v>-207.8</v>
      </c>
      <c r="AC63">
        <f t="shared" si="0"/>
        <v>11.857229363466113</v>
      </c>
      <c r="AD63">
        <f t="shared" si="1"/>
        <v>554.50338232250806</v>
      </c>
      <c r="AE63">
        <f>'IDT-1'!C63</f>
        <v>0</v>
      </c>
      <c r="AF63" s="26"/>
      <c r="AG63">
        <f t="shared" si="2"/>
        <v>554.50338232250806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26.84</v>
      </c>
      <c r="H64">
        <f>PPCL_Spot!Q64</f>
        <v>0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593.33831752356991</v>
      </c>
      <c r="P64" s="77">
        <v>65.987460066972019</v>
      </c>
      <c r="Q64" s="77">
        <v>9.6</v>
      </c>
      <c r="R64" s="80">
        <v>7.7100000000000017</v>
      </c>
      <c r="S64" s="80">
        <v>0</v>
      </c>
      <c r="T64" s="78">
        <f>SUMPRODUCT(LTA!F64:AJ64,LTA!F$101:AJ$101,LTA!F$104:AJ$104)</f>
        <v>80.77</v>
      </c>
      <c r="U64" s="78">
        <f>SUMPRODUCT(LTA!F64:AJ64,LTA!F$102:AJ$102,LTA!F$104:AJ$104)</f>
        <v>104.66999999999999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-131</v>
      </c>
      <c r="AA64" s="117">
        <f>STOA!I64</f>
        <v>0.71</v>
      </c>
      <c r="AB64" s="117">
        <f>-STOA!O64</f>
        <v>-207.8</v>
      </c>
      <c r="AC64">
        <f t="shared" si="0"/>
        <v>11.874379116247423</v>
      </c>
      <c r="AD64">
        <f t="shared" si="1"/>
        <v>536.34628683783558</v>
      </c>
      <c r="AE64">
        <f>'IDT-1'!C64</f>
        <v>0</v>
      </c>
      <c r="AF64" s="26"/>
      <c r="AG64">
        <f t="shared" si="2"/>
        <v>536.34628683783558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26.84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607.94564865097857</v>
      </c>
      <c r="P65" s="77">
        <v>65.987460066972019</v>
      </c>
      <c r="Q65" s="77">
        <v>9.6</v>
      </c>
      <c r="R65" s="80">
        <v>8.8099999999999987</v>
      </c>
      <c r="S65" s="80">
        <v>0</v>
      </c>
      <c r="T65" s="78">
        <f>SUMPRODUCT(LTA!F65:AJ65,LTA!F$101:AJ$101,LTA!F$104:AJ$104)</f>
        <v>72.699999999999989</v>
      </c>
      <c r="U65" s="78">
        <f>SUMPRODUCT(LTA!F65:AJ65,LTA!F$102:AJ$102,LTA!F$104:AJ$104)</f>
        <v>104.86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-147</v>
      </c>
      <c r="AA65" s="117">
        <f>STOA!I65</f>
        <v>0.71</v>
      </c>
      <c r="AB65" s="117">
        <f>-STOA!O65</f>
        <v>-207.8</v>
      </c>
      <c r="AC65">
        <f t="shared" si="0"/>
        <v>12.174090945745697</v>
      </c>
      <c r="AD65">
        <f t="shared" si="1"/>
        <v>517.87390613574564</v>
      </c>
      <c r="AE65">
        <f>'IDT-1'!C65</f>
        <v>0</v>
      </c>
      <c r="AF65" s="26"/>
      <c r="AG65">
        <f t="shared" si="2"/>
        <v>517.87390613574564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26.84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617.48408282501191</v>
      </c>
      <c r="P66" s="77">
        <v>65.987460066972019</v>
      </c>
      <c r="Q66" s="77">
        <v>9.6</v>
      </c>
      <c r="R66" s="80">
        <v>9.5474848564656316</v>
      </c>
      <c r="S66" s="80">
        <v>0</v>
      </c>
      <c r="T66" s="78">
        <f>SUMPRODUCT(LTA!F66:AJ66,LTA!F$101:AJ$101,LTA!F$104:AJ$104)</f>
        <v>66.63</v>
      </c>
      <c r="U66" s="78">
        <f>SUMPRODUCT(LTA!F66:AJ66,LTA!F$102:AJ$102,LTA!F$104:AJ$104)</f>
        <v>105.02999999999999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-152</v>
      </c>
      <c r="AA66" s="117">
        <f>STOA!I66</f>
        <v>0.71</v>
      </c>
      <c r="AB66" s="117">
        <f>-STOA!O66</f>
        <v>-207.8</v>
      </c>
      <c r="AC66">
        <f t="shared" si="0"/>
        <v>12.34577094604702</v>
      </c>
      <c r="AD66">
        <f t="shared" si="1"/>
        <v>507.07814516594357</v>
      </c>
      <c r="AE66">
        <f>'IDT-1'!C66</f>
        <v>0</v>
      </c>
      <c r="AF66" s="26"/>
      <c r="AG66">
        <f t="shared" si="2"/>
        <v>507.07814516594357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26.84</v>
      </c>
      <c r="H67">
        <f>PPCL_Spot!Q67</f>
        <v>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620.52584165937776</v>
      </c>
      <c r="P67" s="77">
        <v>65.987460066972019</v>
      </c>
      <c r="Q67" s="77">
        <v>9.6</v>
      </c>
      <c r="R67" s="80">
        <v>9.6000000000000014</v>
      </c>
      <c r="S67" s="80">
        <v>0</v>
      </c>
      <c r="T67" s="78">
        <f>SUMPRODUCT(LTA!F67:AJ67,LTA!F$101:AJ$101,LTA!F$104:AJ$104)</f>
        <v>60.3</v>
      </c>
      <c r="U67" s="78">
        <f>SUMPRODUCT(LTA!F67:AJ67,LTA!F$102:AJ$102,LTA!F$104:AJ$104)</f>
        <v>105.08999999999999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-147</v>
      </c>
      <c r="AA67" s="117">
        <f>STOA!I67</f>
        <v>0.71</v>
      </c>
      <c r="AB67" s="117">
        <f>-STOA!O67</f>
        <v>-207.8</v>
      </c>
      <c r="AC67">
        <f t="shared" si="0"/>
        <v>12.504265235018641</v>
      </c>
      <c r="AD67">
        <f t="shared" si="1"/>
        <v>482.74392485487198</v>
      </c>
      <c r="AE67">
        <f>'IDT-1'!C67</f>
        <v>0</v>
      </c>
      <c r="AF67" s="26"/>
      <c r="AG67">
        <f t="shared" si="2"/>
        <v>482.74392485487198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26.84</v>
      </c>
      <c r="H68">
        <f>PPCL_Spot!Q68</f>
        <v>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628.45306979900056</v>
      </c>
      <c r="P68" s="77">
        <v>65.987460066972019</v>
      </c>
      <c r="Q68" s="77">
        <v>9.6</v>
      </c>
      <c r="R68" s="80">
        <v>9.41</v>
      </c>
      <c r="S68" s="80">
        <v>0</v>
      </c>
      <c r="T68" s="78">
        <f>SUMPRODUCT(LTA!F68:AJ68,LTA!F$101:AJ$101,LTA!F$104:AJ$104)</f>
        <v>52.220000000000006</v>
      </c>
      <c r="U68" s="78">
        <f>SUMPRODUCT(LTA!F68:AJ68,LTA!F$102:AJ$102,LTA!F$104:AJ$104)</f>
        <v>105.28999999999999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-142</v>
      </c>
      <c r="AA68" s="117">
        <f>STOA!I68</f>
        <v>0.71</v>
      </c>
      <c r="AB68" s="117">
        <f>-STOA!O68</f>
        <v>-207.8</v>
      </c>
      <c r="AC68">
        <f t="shared" ref="AC68:AC98" si="3">SUMIF(B68:AB68,"&gt;0")*$AC$2-SUMIF(B68:AB68,"&lt;0")*($AC$2/(1-$AC$2))+SUMIF(AI68:AN68,"&gt;0")*$AC$2-SUMIF(AI68:AN68,"&lt;0")*($AC$2/(1-$AC$2))</f>
        <v>11.988077446359993</v>
      </c>
      <c r="AD68">
        <f t="shared" ref="AD68:AD98" si="4">SUM(B68:AB68,AI68:AR68)-AC68</f>
        <v>541.11734078315362</v>
      </c>
      <c r="AE68">
        <f>'IDT-1'!C68</f>
        <v>0</v>
      </c>
      <c r="AF68" s="26"/>
      <c r="AG68">
        <f t="shared" ref="AG68:AG98" si="5">SUM(AD68:AF68)</f>
        <v>541.11734078315362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-53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26.19</v>
      </c>
      <c r="H69">
        <f>PPCL_Spot!Q69</f>
        <v>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631.12539280746728</v>
      </c>
      <c r="P69" s="77">
        <v>65.987460066972019</v>
      </c>
      <c r="Q69" s="77">
        <v>22</v>
      </c>
      <c r="R69" s="80">
        <v>10.440000000000001</v>
      </c>
      <c r="S69" s="80">
        <v>0</v>
      </c>
      <c r="T69" s="78">
        <f>SUMPRODUCT(LTA!F69:AJ69,LTA!F$101:AJ$101,LTA!F$104:AJ$104)</f>
        <v>48.36</v>
      </c>
      <c r="U69" s="78">
        <f>SUMPRODUCT(LTA!F69:AJ69,LTA!F$102:AJ$102,LTA!F$104:AJ$104)</f>
        <v>105.38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-107</v>
      </c>
      <c r="AA69" s="117">
        <f>STOA!I69</f>
        <v>0.71</v>
      </c>
      <c r="AB69" s="117">
        <f>-STOA!O69</f>
        <v>-207.8</v>
      </c>
      <c r="AC69">
        <f t="shared" si="3"/>
        <v>12.153028781489869</v>
      </c>
      <c r="AD69">
        <f t="shared" si="4"/>
        <v>545.63471245649043</v>
      </c>
      <c r="AE69">
        <f>'IDT-1'!C69</f>
        <v>0</v>
      </c>
      <c r="AF69" s="26"/>
      <c r="AG69">
        <f t="shared" si="5"/>
        <v>545.63471245649043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26.84</v>
      </c>
      <c r="H70">
        <f>PPCL_Spot!Q70</f>
        <v>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625.45083131707133</v>
      </c>
      <c r="P70" s="77">
        <v>65.987460066972019</v>
      </c>
      <c r="Q70" s="77">
        <v>22</v>
      </c>
      <c r="R70" s="80">
        <v>9.09</v>
      </c>
      <c r="S70" s="80">
        <v>0</v>
      </c>
      <c r="T70" s="78">
        <f>SUMPRODUCT(LTA!F70:AJ70,LTA!F$101:AJ$101,LTA!F$104:AJ$104)</f>
        <v>39.11</v>
      </c>
      <c r="U70" s="78">
        <f>SUMPRODUCT(LTA!F70:AJ70,LTA!F$102:AJ$102,LTA!F$104:AJ$104)</f>
        <v>105.46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-97</v>
      </c>
      <c r="AA70" s="117">
        <f>STOA!I70</f>
        <v>0.71</v>
      </c>
      <c r="AB70" s="117">
        <f>-STOA!O70</f>
        <v>-207.8</v>
      </c>
      <c r="AC70">
        <f t="shared" si="3"/>
        <v>12.326971103651221</v>
      </c>
      <c r="AD70">
        <f t="shared" si="4"/>
        <v>494.91620864393326</v>
      </c>
      <c r="AE70">
        <f>'IDT-1'!C70</f>
        <v>0</v>
      </c>
      <c r="AF70" s="26"/>
      <c r="AG70">
        <f t="shared" si="5"/>
        <v>494.91620864393326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26.84</v>
      </c>
      <c r="H71">
        <f>PPCL_Spot!Q71</f>
        <v>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715.02950812012102</v>
      </c>
      <c r="P71" s="77">
        <v>65.987460066972019</v>
      </c>
      <c r="Q71" s="77">
        <v>22</v>
      </c>
      <c r="R71" s="80">
        <v>3.65</v>
      </c>
      <c r="S71" s="80">
        <v>0</v>
      </c>
      <c r="T71" s="78">
        <f>SUMPRODUCT(LTA!F71:AJ71,LTA!F$101:AJ$101,LTA!F$104:AJ$104)</f>
        <v>30.62</v>
      </c>
      <c r="U71" s="78">
        <f>SUMPRODUCT(LTA!F71:AJ71,LTA!F$102:AJ$102,LTA!F$104:AJ$104)</f>
        <v>105.63999999999999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-82</v>
      </c>
      <c r="AA71" s="117">
        <f>STOA!I71</f>
        <v>0.71</v>
      </c>
      <c r="AB71" s="117">
        <f>-STOA!O71</f>
        <v>-207.8</v>
      </c>
      <c r="AC71">
        <f t="shared" si="3"/>
        <v>13.127435372350986</v>
      </c>
      <c r="AD71">
        <f t="shared" si="4"/>
        <v>554.94442117828282</v>
      </c>
      <c r="AE71">
        <f>'IDT-1'!C71</f>
        <v>0</v>
      </c>
      <c r="AF71" s="26"/>
      <c r="AG71">
        <f t="shared" si="5"/>
        <v>554.94442117828282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-170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26.84</v>
      </c>
      <c r="H72">
        <f>PPCL_Spot!Q72</f>
        <v>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720.11362393612114</v>
      </c>
      <c r="P72" s="77">
        <v>65.987460066972019</v>
      </c>
      <c r="Q72" s="77">
        <v>22</v>
      </c>
      <c r="R72" s="80">
        <v>0.79</v>
      </c>
      <c r="S72" s="80">
        <v>0</v>
      </c>
      <c r="T72" s="78">
        <f>SUMPRODUCT(LTA!F72:AJ72,LTA!F$101:AJ$101,LTA!F$104:AJ$104)</f>
        <v>18.560000000000002</v>
      </c>
      <c r="U72" s="78">
        <f>SUMPRODUCT(LTA!F72:AJ72,LTA!F$102:AJ$102,LTA!F$104:AJ$104)</f>
        <v>105.86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-154</v>
      </c>
      <c r="AA72" s="117">
        <f>STOA!I72</f>
        <v>0.71</v>
      </c>
      <c r="AB72" s="117">
        <f>-STOA!O72</f>
        <v>-207.8</v>
      </c>
      <c r="AC72">
        <f t="shared" si="3"/>
        <v>12.811984275954709</v>
      </c>
      <c r="AD72">
        <f t="shared" si="4"/>
        <v>571.64398809067916</v>
      </c>
      <c r="AE72">
        <f>'IDT-1'!C72</f>
        <v>0</v>
      </c>
      <c r="AF72" s="26"/>
      <c r="AG72">
        <f t="shared" si="5"/>
        <v>571.64398809067916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26.84</v>
      </c>
      <c r="H73">
        <f>PPCL_Spot!Q73</f>
        <v>0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737.24181373821534</v>
      </c>
      <c r="P73" s="77">
        <v>65.987460066972019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10.68</v>
      </c>
      <c r="U73" s="78">
        <f>SUMPRODUCT(LTA!F73:AJ73,LTA!F$102:AJ$102,LTA!F$104:AJ$104)</f>
        <v>105.72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-154</v>
      </c>
      <c r="AA73" s="117">
        <f>STOA!I73</f>
        <v>0.71</v>
      </c>
      <c r="AB73" s="117">
        <f>-STOA!O73</f>
        <v>-207.8</v>
      </c>
      <c r="AC73">
        <f t="shared" si="3"/>
        <v>12.743111952781003</v>
      </c>
      <c r="AD73">
        <f t="shared" si="4"/>
        <v>596.02851009355959</v>
      </c>
      <c r="AE73">
        <f>'IDT-1'!C73</f>
        <v>0</v>
      </c>
      <c r="AF73" s="26"/>
      <c r="AG73">
        <f t="shared" si="5"/>
        <v>596.02851009355959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-56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26.84</v>
      </c>
      <c r="H74">
        <f>PPCL_Spot!Q74</f>
        <v>0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739.46977702421532</v>
      </c>
      <c r="P74" s="77">
        <v>65.987460066972019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8.25</v>
      </c>
      <c r="U74" s="78">
        <f>SUMPRODUCT(LTA!F74:AJ74,LTA!F$102:AJ$102,LTA!F$104:AJ$104)</f>
        <v>105.86999999999999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-154</v>
      </c>
      <c r="AA74" s="117">
        <f>STOA!I74</f>
        <v>0.71</v>
      </c>
      <c r="AB74" s="117">
        <f>-STOA!O74</f>
        <v>-207.8</v>
      </c>
      <c r="AC74">
        <f t="shared" si="3"/>
        <v>12.600603989342678</v>
      </c>
      <c r="AD74">
        <f t="shared" si="4"/>
        <v>612.11898134299793</v>
      </c>
      <c r="AE74">
        <f>'IDT-1'!C74</f>
        <v>0</v>
      </c>
      <c r="AF74" s="26"/>
      <c r="AG74">
        <f t="shared" si="5"/>
        <v>612.11898134299793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26.19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796.8739373330327</v>
      </c>
      <c r="P75" s="77">
        <v>65.987460066972019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5.6400000000000006</v>
      </c>
      <c r="U75" s="78">
        <f>SUMPRODUCT(LTA!F75:AJ75,LTA!F$102:AJ$102,LTA!F$104:AJ$104)</f>
        <v>105.61999999999999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-205</v>
      </c>
      <c r="AA75" s="117">
        <f>STOA!I75</f>
        <v>0.71</v>
      </c>
      <c r="AB75" s="117">
        <f>-STOA!O75</f>
        <v>-237.53</v>
      </c>
      <c r="AC75">
        <f t="shared" si="3"/>
        <v>13.436993974386013</v>
      </c>
      <c r="AD75">
        <f t="shared" si="4"/>
        <v>624.50530170617299</v>
      </c>
      <c r="AE75">
        <f>'IDT-1'!C75</f>
        <v>0</v>
      </c>
      <c r="AF75" s="26"/>
      <c r="AG75">
        <f t="shared" si="5"/>
        <v>624.50530170617299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26.84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799.78256697749941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2.5299999999999998</v>
      </c>
      <c r="U76" s="78">
        <f>SUMPRODUCT(LTA!F76:AJ76,LTA!F$102:AJ$102,LTA!F$104:AJ$104)</f>
        <v>105.61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-195</v>
      </c>
      <c r="AA76" s="117">
        <f>STOA!I76</f>
        <v>0.71</v>
      </c>
      <c r="AB76" s="117">
        <f>-STOA!O76</f>
        <v>-237.53</v>
      </c>
      <c r="AC76">
        <f t="shared" si="3"/>
        <v>13.733832123489766</v>
      </c>
      <c r="AD76">
        <f t="shared" si="4"/>
        <v>591.64709320153588</v>
      </c>
      <c r="AE76">
        <f>'IDT-1'!C76</f>
        <v>0</v>
      </c>
      <c r="AF76" s="26"/>
      <c r="AG76">
        <f t="shared" si="5"/>
        <v>591.64709320153588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7.5334384029419486</v>
      </c>
      <c r="F77">
        <f>GT_Spot!Q77</f>
        <v>0</v>
      </c>
      <c r="G77">
        <f>PPCL_NG!Q77</f>
        <v>26.84</v>
      </c>
      <c r="H77">
        <f>PPCL_Spot!Q77</f>
        <v>0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799.93114740941678</v>
      </c>
      <c r="P77" s="77">
        <v>67.16</v>
      </c>
      <c r="Q77" s="77">
        <v>22.39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105.66999999999999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-195</v>
      </c>
      <c r="AA77" s="117">
        <f>STOA!I77</f>
        <v>0.71</v>
      </c>
      <c r="AB77" s="117">
        <f>-STOA!O77</f>
        <v>-237.53</v>
      </c>
      <c r="AC77">
        <f t="shared" si="3"/>
        <v>13.727176335778298</v>
      </c>
      <c r="AD77">
        <f t="shared" si="4"/>
        <v>590.89740947658061</v>
      </c>
      <c r="AE77">
        <f>'IDT-1'!C77</f>
        <v>0</v>
      </c>
      <c r="AF77" s="26"/>
      <c r="AG77">
        <f t="shared" si="5"/>
        <v>590.89740947658061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7.5334384029419486</v>
      </c>
      <c r="F78">
        <f>GT_Spot!Q78</f>
        <v>0</v>
      </c>
      <c r="G78">
        <f>PPCL_NG!Q78</f>
        <v>26.84</v>
      </c>
      <c r="H78">
        <f>PPCL_Spot!Q78</f>
        <v>0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797.74068009767063</v>
      </c>
      <c r="P78" s="77">
        <v>67.16</v>
      </c>
      <c r="Q78" s="77">
        <v>22.39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105.58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-195</v>
      </c>
      <c r="AA78" s="117">
        <f>STOA!I78</f>
        <v>0.71</v>
      </c>
      <c r="AB78" s="117">
        <f>-STOA!O78</f>
        <v>-237.53</v>
      </c>
      <c r="AC78">
        <f t="shared" si="3"/>
        <v>13.32534873998053</v>
      </c>
      <c r="AD78">
        <f t="shared" si="4"/>
        <v>632.01876976063193</v>
      </c>
      <c r="AE78">
        <f>'IDT-1'!C78</f>
        <v>0</v>
      </c>
      <c r="AF78" s="26"/>
      <c r="AG78">
        <f t="shared" si="5"/>
        <v>632.01876976063193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7.5334384029419486</v>
      </c>
      <c r="F79">
        <f>GT_Spot!Q79</f>
        <v>0</v>
      </c>
      <c r="G79">
        <f>PPCL_NG!Q79</f>
        <v>26.84</v>
      </c>
      <c r="H79">
        <f>PPCL_Spot!Q79</f>
        <v>0</v>
      </c>
      <c r="I79">
        <f>Bawana_NG!Q79</f>
        <v>49.919999999999987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780.9735935855889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105.94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-185</v>
      </c>
      <c r="AA79" s="117">
        <f>STOA!I79</f>
        <v>0.71</v>
      </c>
      <c r="AB79" s="117">
        <f>-STOA!O79</f>
        <v>-237.53</v>
      </c>
      <c r="AC79">
        <f t="shared" si="3"/>
        <v>13.548953157640954</v>
      </c>
      <c r="AD79">
        <f t="shared" si="4"/>
        <v>570.82299877547428</v>
      </c>
      <c r="AE79">
        <f>'IDT-1'!C79</f>
        <v>0</v>
      </c>
      <c r="AF79" s="26"/>
      <c r="AG79">
        <f t="shared" si="5"/>
        <v>570.82299877547428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7.5334384029419486</v>
      </c>
      <c r="F80">
        <f>GT_Spot!Q80</f>
        <v>0</v>
      </c>
      <c r="G80">
        <f>PPCL_NG!Q80</f>
        <v>26.84</v>
      </c>
      <c r="H80">
        <f>PPCL_Spot!Q80</f>
        <v>0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767.99089558152707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105.86999999999999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-185</v>
      </c>
      <c r="AA80" s="117">
        <f>STOA!I80</f>
        <v>0.71</v>
      </c>
      <c r="AB80" s="117">
        <f>-STOA!O80</f>
        <v>-237.53</v>
      </c>
      <c r="AC80">
        <f t="shared" si="3"/>
        <v>13.256526864761303</v>
      </c>
      <c r="AD80">
        <f t="shared" si="4"/>
        <v>578.06272706429195</v>
      </c>
      <c r="AE80">
        <f>'IDT-1'!C80</f>
        <v>0</v>
      </c>
      <c r="AF80" s="26"/>
      <c r="AG80">
        <f t="shared" si="5"/>
        <v>578.06272706429195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-33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7.5334384029419486</v>
      </c>
      <c r="F81">
        <f>GT_Spot!Q81</f>
        <v>0</v>
      </c>
      <c r="G81">
        <f>PPCL_NG!Q81</f>
        <v>26.84</v>
      </c>
      <c r="H81">
        <f>PPCL_Spot!Q81</f>
        <v>0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756.90189733079069</v>
      </c>
      <c r="P81" s="77">
        <v>67.16</v>
      </c>
      <c r="Q81" s="77">
        <v>22.39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106.63999999999999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-156</v>
      </c>
      <c r="AA81" s="117">
        <f>STOA!I81</f>
        <v>0.71</v>
      </c>
      <c r="AB81" s="117">
        <f>-STOA!O81</f>
        <v>-237.53</v>
      </c>
      <c r="AC81">
        <f t="shared" si="3"/>
        <v>13.268273659864434</v>
      </c>
      <c r="AD81">
        <f t="shared" si="4"/>
        <v>559.29706207386812</v>
      </c>
      <c r="AE81">
        <f>'IDT-1'!C81</f>
        <v>0</v>
      </c>
      <c r="AF81" s="26"/>
      <c r="AG81">
        <f t="shared" si="5"/>
        <v>559.29706207386812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7.5334384029419486</v>
      </c>
      <c r="F82">
        <f>GT_Spot!Q82</f>
        <v>0</v>
      </c>
      <c r="G82">
        <f>PPCL_NG!Q82</f>
        <v>26.19</v>
      </c>
      <c r="H82">
        <f>PPCL_Spot!Q82</f>
        <v>0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688.37366033372905</v>
      </c>
      <c r="P82" s="77">
        <v>67.16</v>
      </c>
      <c r="Q82" s="77">
        <v>22.39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106.63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-89</v>
      </c>
      <c r="AA82" s="117">
        <f>STOA!I82</f>
        <v>0.71</v>
      </c>
      <c r="AB82" s="117">
        <f>-STOA!O82</f>
        <v>-237.53</v>
      </c>
      <c r="AC82">
        <f t="shared" si="3"/>
        <v>12.18887641561394</v>
      </c>
      <c r="AD82">
        <f t="shared" si="4"/>
        <v>544.18822232105708</v>
      </c>
      <c r="AE82">
        <f>'IDT-1'!C82</f>
        <v>0</v>
      </c>
      <c r="AF82" s="26"/>
      <c r="AG82">
        <f t="shared" si="5"/>
        <v>544.18822232105708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-86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26.84</v>
      </c>
      <c r="H83">
        <f>PPCL_Spot!Q83</f>
        <v>0</v>
      </c>
      <c r="I83">
        <f>Bawana_NG!Q83</f>
        <v>49.919999999999987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686.53321390051224</v>
      </c>
      <c r="P83" s="77">
        <v>65.987460066972019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106.67999999999999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-99</v>
      </c>
      <c r="AA83" s="117">
        <f>STOA!I83</f>
        <v>0.71</v>
      </c>
      <c r="AB83" s="117">
        <f>-STOA!O83</f>
        <v>-237.53</v>
      </c>
      <c r="AC83">
        <f t="shared" si="3"/>
        <v>12.191702165080562</v>
      </c>
      <c r="AD83">
        <f t="shared" si="4"/>
        <v>538.47987008295809</v>
      </c>
      <c r="AE83">
        <f>'IDT-1'!C83</f>
        <v>0</v>
      </c>
      <c r="AF83" s="26"/>
      <c r="AG83">
        <f t="shared" si="5"/>
        <v>538.47987008295809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26.84</v>
      </c>
      <c r="H84">
        <f>PPCL_Spot!Q84</f>
        <v>0</v>
      </c>
      <c r="I84">
        <f>Bawana_NG!Q84</f>
        <v>49.919999999999987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680.03091988348899</v>
      </c>
      <c r="P84" s="77">
        <v>65.987460066972019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-104</v>
      </c>
      <c r="AA84" s="117">
        <f>STOA!I84</f>
        <v>0.71</v>
      </c>
      <c r="AB84" s="117">
        <f>-STOA!O84</f>
        <v>-237.53</v>
      </c>
      <c r="AC84">
        <f t="shared" si="3"/>
        <v>11.534201306221474</v>
      </c>
      <c r="AD84">
        <f t="shared" si="4"/>
        <v>601.02507692479378</v>
      </c>
      <c r="AE84">
        <f>'IDT-1'!C84</f>
        <v>0</v>
      </c>
      <c r="AF84" s="26"/>
      <c r="AG84">
        <f t="shared" si="5"/>
        <v>601.02507692479378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26.84</v>
      </c>
      <c r="H85">
        <f>PPCL_Spot!Q85</f>
        <v>0</v>
      </c>
      <c r="I85">
        <f>Bawana_NG!Q85</f>
        <v>49.919999999999987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626.89132749450937</v>
      </c>
      <c r="P85" s="77">
        <v>65.987460066972019</v>
      </c>
      <c r="Q85" s="77">
        <v>21.997459877612282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107.13999999999999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-139</v>
      </c>
      <c r="AA85" s="117">
        <f>STOA!I85</f>
        <v>0.71</v>
      </c>
      <c r="AB85" s="117">
        <f>-STOA!O85</f>
        <v>-237.53</v>
      </c>
      <c r="AC85">
        <f t="shared" si="3"/>
        <v>11.324654591342119</v>
      </c>
      <c r="AD85">
        <f t="shared" si="4"/>
        <v>519.16503125069369</v>
      </c>
      <c r="AE85">
        <f>'IDT-1'!C85</f>
        <v>0</v>
      </c>
      <c r="AF85" s="26"/>
      <c r="AG85">
        <f t="shared" si="5"/>
        <v>519.16503125069369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26.84</v>
      </c>
      <c r="H86">
        <f>PPCL_Spot!Q86</f>
        <v>0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621.46315729679225</v>
      </c>
      <c r="P86" s="77">
        <v>65.987460066972019</v>
      </c>
      <c r="Q86" s="77">
        <v>21.997459877612282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107.11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-139</v>
      </c>
      <c r="AA86" s="117">
        <f>STOA!I86</f>
        <v>0.71</v>
      </c>
      <c r="AB86" s="117">
        <f>-STOA!O86</f>
        <v>-237.53</v>
      </c>
      <c r="AC86">
        <f t="shared" si="3"/>
        <v>11.276622693602206</v>
      </c>
      <c r="AD86">
        <f t="shared" si="4"/>
        <v>513.75489295071634</v>
      </c>
      <c r="AE86">
        <f>'IDT-1'!C86</f>
        <v>0</v>
      </c>
      <c r="AF86" s="26"/>
      <c r="AG86">
        <f t="shared" si="5"/>
        <v>513.75489295071634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7.8855387765549017</v>
      </c>
      <c r="F87">
        <f>GT_Spot!Q87</f>
        <v>0</v>
      </c>
      <c r="G87">
        <f>PPCL_NG!Q87</f>
        <v>26.84</v>
      </c>
      <c r="H87">
        <f>PPCL_Spot!Q87</f>
        <v>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603.87118413323105</v>
      </c>
      <c r="P87" s="77">
        <v>65.987460066972019</v>
      </c>
      <c r="Q87" s="77">
        <v>22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107.00999999999999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-134</v>
      </c>
      <c r="AA87" s="117">
        <f>STOA!I87</f>
        <v>0.71</v>
      </c>
      <c r="AB87" s="117">
        <f>-STOA!O87</f>
        <v>-237.53</v>
      </c>
      <c r="AC87">
        <f t="shared" si="3"/>
        <v>11.079663528516697</v>
      </c>
      <c r="AD87">
        <f t="shared" si="4"/>
        <v>501.61451944824137</v>
      </c>
      <c r="AE87">
        <f>'IDT-1'!C87</f>
        <v>0</v>
      </c>
      <c r="AF87" s="26"/>
      <c r="AG87">
        <f t="shared" si="5"/>
        <v>501.61451944824137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7.8855387765549017</v>
      </c>
      <c r="F88">
        <f>GT_Spot!Q88</f>
        <v>0</v>
      </c>
      <c r="G88">
        <f>PPCL_NG!Q88</f>
        <v>26.84</v>
      </c>
      <c r="H88">
        <f>PPCL_Spot!Q88</f>
        <v>0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603.70261803942572</v>
      </c>
      <c r="P88" s="77">
        <v>65.987460066972019</v>
      </c>
      <c r="Q88" s="77">
        <v>21.997459877612282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-97</v>
      </c>
      <c r="AA88" s="117">
        <f>STOA!I88</f>
        <v>0.71</v>
      </c>
      <c r="AB88" s="117">
        <f>-STOA!O88</f>
        <v>-237.53</v>
      </c>
      <c r="AC88">
        <f t="shared" si="3"/>
        <v>11.131338558947371</v>
      </c>
      <c r="AD88">
        <f t="shared" si="4"/>
        <v>495.38173820161762</v>
      </c>
      <c r="AE88">
        <f>'IDT-1'!C88</f>
        <v>0</v>
      </c>
      <c r="AF88" s="26"/>
      <c r="AG88">
        <f t="shared" si="5"/>
        <v>495.38173820161762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7.8855387765549017</v>
      </c>
      <c r="F89">
        <f>GT_Spot!Q89</f>
        <v>0</v>
      </c>
      <c r="G89">
        <f>PPCL_NG!Q89</f>
        <v>26.19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604.07821661145238</v>
      </c>
      <c r="P89" s="77">
        <v>65.989999999999995</v>
      </c>
      <c r="Q89" s="77">
        <v>22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106.85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-102</v>
      </c>
      <c r="AA89" s="117">
        <f>STOA!I89</f>
        <v>0.71</v>
      </c>
      <c r="AB89" s="117">
        <f>-STOA!O89</f>
        <v>-237.53</v>
      </c>
      <c r="AC89">
        <f t="shared" si="3"/>
        <v>11.198673551046426</v>
      </c>
      <c r="AD89">
        <f t="shared" si="4"/>
        <v>486.89508183696091</v>
      </c>
      <c r="AE89">
        <f>'IDT-1'!C89</f>
        <v>0</v>
      </c>
      <c r="AF89" s="26"/>
      <c r="AG89">
        <f t="shared" si="5"/>
        <v>486.89508183696091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7.8855387765549017</v>
      </c>
      <c r="F90">
        <f>GT_Spot!Q90</f>
        <v>0</v>
      </c>
      <c r="G90">
        <f>PPCL_NG!Q90</f>
        <v>26.84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642.4791785511834</v>
      </c>
      <c r="P90" s="77">
        <v>65.989999999999995</v>
      </c>
      <c r="Q90" s="77">
        <v>9.6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78.039999999999992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-87</v>
      </c>
      <c r="AA90" s="117">
        <f>STOA!I90</f>
        <v>0.71</v>
      </c>
      <c r="AB90" s="117">
        <f>-STOA!O90</f>
        <v>-237.53</v>
      </c>
      <c r="AC90">
        <f t="shared" si="3"/>
        <v>10.771280150095075</v>
      </c>
      <c r="AD90">
        <f t="shared" si="4"/>
        <v>531.16343717764323</v>
      </c>
      <c r="AE90">
        <f>'IDT-1'!C90</f>
        <v>0</v>
      </c>
      <c r="AF90" s="26"/>
      <c r="AG90">
        <f t="shared" si="5"/>
        <v>531.16343717764323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26.84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598.0354807317068</v>
      </c>
      <c r="P91" s="77">
        <v>65.989999999999995</v>
      </c>
      <c r="Q91" s="77">
        <v>9.6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73.389999999999986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-86.92</v>
      </c>
      <c r="AA91" s="117">
        <f>STOA!I91</f>
        <v>0.71</v>
      </c>
      <c r="AB91" s="117">
        <f>-STOA!O91</f>
        <v>-237.53</v>
      </c>
      <c r="AC91">
        <f t="shared" si="3"/>
        <v>10.61376731226996</v>
      </c>
      <c r="AD91">
        <f t="shared" si="4"/>
        <v>451.30725219599185</v>
      </c>
      <c r="AE91">
        <f>'IDT-1'!C91</f>
        <v>0</v>
      </c>
      <c r="AF91" s="26"/>
      <c r="AG91">
        <f t="shared" si="5"/>
        <v>451.30725219599185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3.7260485803870158</v>
      </c>
      <c r="F92">
        <f>GT_Spot!Q92</f>
        <v>0</v>
      </c>
      <c r="G92">
        <f>PPCL_NG!Q92</f>
        <v>22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598.03476298718658</v>
      </c>
      <c r="P92" s="77">
        <v>65.989999999999995</v>
      </c>
      <c r="Q92" s="77">
        <v>9.6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73.36999999999999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-101</v>
      </c>
      <c r="AA92" s="117">
        <f>STOA!I92</f>
        <v>0.71</v>
      </c>
      <c r="AB92" s="117">
        <f>-STOA!O92</f>
        <v>-237.53</v>
      </c>
      <c r="AC92">
        <f t="shared" si="3"/>
        <v>10.70378415551539</v>
      </c>
      <c r="AD92">
        <f t="shared" si="4"/>
        <v>423.11702741205835</v>
      </c>
      <c r="AE92">
        <f>'IDT-1'!C92</f>
        <v>0</v>
      </c>
      <c r="AF92" s="26"/>
      <c r="AG92">
        <f t="shared" si="5"/>
        <v>423.11702741205835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26.84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600.19487955098271</v>
      </c>
      <c r="P93" s="77">
        <v>65.989999999999995</v>
      </c>
      <c r="Q93" s="77">
        <v>9.6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77.25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-121</v>
      </c>
      <c r="AA93" s="117">
        <f>STOA!I93</f>
        <v>0.71</v>
      </c>
      <c r="AB93" s="117">
        <f>-STOA!O93</f>
        <v>-237.53</v>
      </c>
      <c r="AC93">
        <f t="shared" si="3"/>
        <v>10.907157715180638</v>
      </c>
      <c r="AD93">
        <f t="shared" si="4"/>
        <v>429.95326061235704</v>
      </c>
      <c r="AE93">
        <f>'IDT-1'!C93</f>
        <v>0</v>
      </c>
      <c r="AF93" s="26"/>
      <c r="AG93">
        <f t="shared" si="5"/>
        <v>429.95326061235704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26.84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616.22208888722037</v>
      </c>
      <c r="P94" s="77">
        <v>65.989999999999995</v>
      </c>
      <c r="Q94" s="77">
        <v>9.6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76.959999999999994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-141</v>
      </c>
      <c r="AA94" s="117">
        <f>STOA!I94</f>
        <v>0.71</v>
      </c>
      <c r="AB94" s="117">
        <f>-STOA!O94</f>
        <v>-237.53</v>
      </c>
      <c r="AC94">
        <f t="shared" si="3"/>
        <v>11.365257748138561</v>
      </c>
      <c r="AD94">
        <f t="shared" si="4"/>
        <v>409.23236991563681</v>
      </c>
      <c r="AE94">
        <f>'IDT-1'!C94</f>
        <v>0</v>
      </c>
      <c r="AF94" s="26"/>
      <c r="AG94">
        <f t="shared" si="5"/>
        <v>409.23236991563681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25.87</v>
      </c>
      <c r="H95">
        <f>PPCL_Spot!Q95</f>
        <v>0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616.73999361390133</v>
      </c>
      <c r="P95" s="77">
        <v>65.989999999999995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76.679999999999993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-161</v>
      </c>
      <c r="AA95" s="117">
        <f>STOA!I95</f>
        <v>0.71</v>
      </c>
      <c r="AB95" s="117">
        <f>-STOA!O95</f>
        <v>-237.53</v>
      </c>
      <c r="AC95">
        <f t="shared" si="3"/>
        <v>11.048080846456516</v>
      </c>
      <c r="AD95">
        <f t="shared" si="4"/>
        <v>443.81745154399982</v>
      </c>
      <c r="AE95">
        <f>'IDT-1'!C95</f>
        <v>0</v>
      </c>
      <c r="AF95" s="26"/>
      <c r="AG95">
        <f t="shared" si="5"/>
        <v>443.81745154399982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25.87</v>
      </c>
      <c r="H96">
        <f>PPCL_Spot!Q96</f>
        <v>0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617.73920036629079</v>
      </c>
      <c r="P96" s="77">
        <v>65.989999999999995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76.389999999999986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-181</v>
      </c>
      <c r="AA96" s="117">
        <f>STOA!I96</f>
        <v>0.71</v>
      </c>
      <c r="AB96" s="117">
        <f>-STOA!O96</f>
        <v>-237.53</v>
      </c>
      <c r="AC96">
        <f t="shared" si="3"/>
        <v>11.658034537386825</v>
      </c>
      <c r="AD96">
        <f t="shared" si="4"/>
        <v>375.91670460545902</v>
      </c>
      <c r="AE96">
        <f>'IDT-1'!C96</f>
        <v>0</v>
      </c>
      <c r="AF96" s="26"/>
      <c r="AG96">
        <f t="shared" si="5"/>
        <v>375.91670460545902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-48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25.87</v>
      </c>
      <c r="H97">
        <f>PPCL_Spot!Q97</f>
        <v>0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618.09978604875823</v>
      </c>
      <c r="P97" s="77">
        <v>65.989999999999995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76.099999999999994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-201</v>
      </c>
      <c r="AA97" s="117">
        <f>STOA!I97</f>
        <v>0.71</v>
      </c>
      <c r="AB97" s="117">
        <f>-STOA!O97</f>
        <v>-237.53</v>
      </c>
      <c r="AC97">
        <f t="shared" si="3"/>
        <v>11.809583859269861</v>
      </c>
      <c r="AD97">
        <f t="shared" si="4"/>
        <v>358.83574096604343</v>
      </c>
      <c r="AE97">
        <f>'IDT-1'!C97</f>
        <v>0</v>
      </c>
      <c r="AF97" s="26"/>
      <c r="AG97">
        <f t="shared" si="5"/>
        <v>358.83574096604343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25.87</v>
      </c>
      <c r="H98">
        <f>PPCL_Spot!Q98</f>
        <v>0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618.11122305099889</v>
      </c>
      <c r="P98" s="77">
        <v>65.989999999999995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75.809999999999988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-221</v>
      </c>
      <c r="AA98" s="117">
        <f>STOA!I98</f>
        <v>0.71</v>
      </c>
      <c r="AB98" s="117">
        <f>-STOA!O98</f>
        <v>-237.53</v>
      </c>
      <c r="AC98">
        <f t="shared" si="3"/>
        <v>11.993573182855679</v>
      </c>
      <c r="AD98">
        <f t="shared" si="4"/>
        <v>337.37318864469819</v>
      </c>
      <c r="AE98">
        <f>'IDT-1'!C98</f>
        <v>0</v>
      </c>
      <c r="AF98" s="26"/>
      <c r="AG98">
        <f t="shared" si="5"/>
        <v>337.37318864469819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-46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0.17873451457105963</v>
      </c>
      <c r="F99">
        <f t="shared" si="6"/>
        <v>0</v>
      </c>
      <c r="G99">
        <f t="shared" si="6"/>
        <v>0.63282058026786248</v>
      </c>
      <c r="H99">
        <f t="shared" si="6"/>
        <v>0</v>
      </c>
      <c r="I99">
        <f t="shared" si="6"/>
        <v>1.1873917061091361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15.419975261321401</v>
      </c>
      <c r="P99" s="77">
        <f t="shared" si="6"/>
        <v>1.5575250759208625</v>
      </c>
      <c r="Q99" s="77">
        <f t="shared" si="6"/>
        <v>0.37047889570490616</v>
      </c>
      <c r="R99" s="80">
        <f t="shared" si="6"/>
        <v>8.692573381000375E-2</v>
      </c>
      <c r="S99" s="80">
        <f t="shared" si="6"/>
        <v>0</v>
      </c>
      <c r="T99" s="78">
        <f t="shared" si="6"/>
        <v>0.81290249999999997</v>
      </c>
      <c r="U99" s="78">
        <f t="shared" si="6"/>
        <v>2.1747149999999995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-3.9924500000000003</v>
      </c>
      <c r="AA99" s="117">
        <f t="shared" si="6"/>
        <v>1.6890000000000002E-2</v>
      </c>
      <c r="AB99" s="117">
        <f t="shared" si="6"/>
        <v>-5.1608299999999927</v>
      </c>
      <c r="AC99">
        <f t="shared" si="6"/>
        <v>0.285941423767267</v>
      </c>
      <c r="AD99">
        <f t="shared" si="6"/>
        <v>12.226537843937978</v>
      </c>
      <c r="AE99">
        <f t="shared" si="6"/>
        <v>-9.5785750000000003E-2</v>
      </c>
      <c r="AG99">
        <f t="shared" si="6"/>
        <v>12.130752093937978</v>
      </c>
      <c r="AI99">
        <f t="shared" si="6"/>
        <v>0</v>
      </c>
      <c r="AJ99">
        <f t="shared" si="6"/>
        <v>0</v>
      </c>
      <c r="AK99">
        <f t="shared" si="6"/>
        <v>2.0399999999999998E-2</v>
      </c>
      <c r="AL99">
        <f t="shared" si="6"/>
        <v>-0.79300000000000004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50.226297683768095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387.18753959031994</v>
      </c>
      <c r="P3" s="77">
        <v>38.4</v>
      </c>
      <c r="Q3" s="77">
        <v>7.68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234.03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-225</v>
      </c>
      <c r="AA3" s="117">
        <f>STOA!J3</f>
        <v>1.9300000000000002</v>
      </c>
      <c r="AB3" s="117">
        <f>-STOA!P3</f>
        <v>0</v>
      </c>
      <c r="AC3">
        <f>SUMIF(B3:AB3,"&gt;0")*$AC$2-SUMIF(B3:AB3,"&lt;0")*($AC$2/(1-$AC$2))+SUMIF(AI3:AN3,"&gt;0")*$AC$2-SUMIF(AI3:AN3,"&lt;0")*($AC$2/(1-$AC$2))</f>
        <v>9.044824591237445</v>
      </c>
      <c r="AD3">
        <f>SUM(B3:AB3,AI3:AR3)-AC3</f>
        <v>496.46783852997419</v>
      </c>
      <c r="AE3">
        <f>'IDT-1'!F3</f>
        <v>0</v>
      </c>
      <c r="AF3" s="26"/>
      <c r="AG3">
        <f>SUM(AD3:AF3)</f>
        <v>496.46783852997419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31.43</v>
      </c>
      <c r="H4">
        <f>PPCL_Spot!T4</f>
        <v>0</v>
      </c>
      <c r="I4">
        <f>Bawana_NG!T4</f>
        <v>56.897356388195441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387.18752883312612</v>
      </c>
      <c r="P4" s="77">
        <v>38.4</v>
      </c>
      <c r="Q4" s="77">
        <v>7.68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233.84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-241</v>
      </c>
      <c r="AA4" s="117">
        <f>STOA!J4</f>
        <v>1.9300000000000002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9.2490118535282253</v>
      </c>
      <c r="AD4">
        <f t="shared" ref="AD4:AD67" si="1">SUM(B4:AB4,AI4:AR4)-AC4</f>
        <v>487.32469921491696</v>
      </c>
      <c r="AE4">
        <f>'IDT-1'!F4</f>
        <v>0</v>
      </c>
      <c r="AF4" s="26"/>
      <c r="AG4">
        <f t="shared" ref="AG4:AG67" si="2">SUM(AD4:AF4)</f>
        <v>487.32469921491696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31.43</v>
      </c>
      <c r="H5">
        <f>PPCL_Spot!T5</f>
        <v>0</v>
      </c>
      <c r="I5">
        <f>Bawana_NG!T5</f>
        <v>58.062680393333643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379.50408945144409</v>
      </c>
      <c r="P5" s="77">
        <v>38.96</v>
      </c>
      <c r="Q5" s="77">
        <v>7.8478487256782667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233.81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-265</v>
      </c>
      <c r="AA5" s="117">
        <f>STOA!J5</f>
        <v>1.9300000000000002</v>
      </c>
      <c r="AB5" s="117">
        <f>-STOA!P5</f>
        <v>0</v>
      </c>
      <c r="AC5">
        <f t="shared" si="0"/>
        <v>9.1001341042564619</v>
      </c>
      <c r="AD5">
        <f t="shared" si="1"/>
        <v>492.65331031332335</v>
      </c>
      <c r="AE5">
        <f>'IDT-1'!F5</f>
        <v>0</v>
      </c>
      <c r="AF5" s="26"/>
      <c r="AG5">
        <f t="shared" si="2"/>
        <v>492.65331031332335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31.43</v>
      </c>
      <c r="H6">
        <f>PPCL_Spot!T6</f>
        <v>0</v>
      </c>
      <c r="I6">
        <f>Bawana_NG!T6</f>
        <v>58.062680393333643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379.50619440955859</v>
      </c>
      <c r="P6" s="77">
        <v>38.96</v>
      </c>
      <c r="Q6" s="77">
        <v>7.8478487256782667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233.65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-277</v>
      </c>
      <c r="AA6" s="117">
        <f>STOA!J6</f>
        <v>1.9300000000000002</v>
      </c>
      <c r="AB6" s="117">
        <f>-STOA!P6</f>
        <v>0</v>
      </c>
      <c r="AC6">
        <f t="shared" si="0"/>
        <v>9.2052821581542119</v>
      </c>
      <c r="AD6">
        <f t="shared" si="1"/>
        <v>480.39026721754004</v>
      </c>
      <c r="AE6">
        <f>'IDT-1'!F6</f>
        <v>0</v>
      </c>
      <c r="AF6" s="26"/>
      <c r="AG6">
        <f t="shared" si="2"/>
        <v>480.39026721754004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31.43</v>
      </c>
      <c r="H7">
        <f>PPCL_Spot!T7</f>
        <v>0</v>
      </c>
      <c r="I7">
        <f>Bawana_NG!T7</f>
        <v>58.062680393333643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380.90661116037916</v>
      </c>
      <c r="P7" s="77">
        <v>38.96</v>
      </c>
      <c r="Q7" s="77">
        <v>7.8478487256782667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233.35000000000002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-269</v>
      </c>
      <c r="AA7" s="117">
        <f>STOA!J7</f>
        <v>1.9300000000000002</v>
      </c>
      <c r="AB7" s="117">
        <f>-STOA!P7</f>
        <v>0</v>
      </c>
      <c r="AC7">
        <f t="shared" si="0"/>
        <v>9.6766284567155889</v>
      </c>
      <c r="AD7">
        <f t="shared" si="1"/>
        <v>429.01933766979926</v>
      </c>
      <c r="AE7">
        <f>'IDT-1'!F7</f>
        <v>0</v>
      </c>
      <c r="AF7" s="26"/>
      <c r="AG7">
        <f t="shared" si="2"/>
        <v>429.01933766979926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31.43</v>
      </c>
      <c r="H8">
        <f>PPCL_Spot!T8</f>
        <v>0</v>
      </c>
      <c r="I8">
        <f>Bawana_NG!T8</f>
        <v>57.454231106597113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380.94439233398526</v>
      </c>
      <c r="P8" s="77">
        <v>38.96</v>
      </c>
      <c r="Q8" s="77">
        <v>7.8478487256782667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232.98000000000002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-278</v>
      </c>
      <c r="AA8" s="117">
        <f>STOA!J8</f>
        <v>1.9300000000000002</v>
      </c>
      <c r="AB8" s="117">
        <f>-STOA!P8</f>
        <v>0</v>
      </c>
      <c r="AC8">
        <f t="shared" si="0"/>
        <v>9.6594724497978479</v>
      </c>
      <c r="AD8">
        <f t="shared" si="1"/>
        <v>429.09582556358657</v>
      </c>
      <c r="AE8">
        <f>'IDT-1'!F8</f>
        <v>0</v>
      </c>
      <c r="AF8" s="26"/>
      <c r="AG8">
        <f t="shared" si="2"/>
        <v>429.09582556358657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30.85</v>
      </c>
      <c r="H9">
        <f>PPCL_Spot!T9</f>
        <v>0</v>
      </c>
      <c r="I9">
        <f>Bawana_NG!T9</f>
        <v>50.734224039471876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376.27347017157786</v>
      </c>
      <c r="P9" s="77">
        <v>38.4</v>
      </c>
      <c r="Q9" s="77">
        <v>7.68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232.71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-284</v>
      </c>
      <c r="AA9" s="117">
        <f>STOA!J9</f>
        <v>1.9300000000000002</v>
      </c>
      <c r="AB9" s="117">
        <f>-STOA!P9</f>
        <v>0</v>
      </c>
      <c r="AC9">
        <f t="shared" si="0"/>
        <v>9.9093504322020003</v>
      </c>
      <c r="AD9">
        <f t="shared" si="1"/>
        <v>374.87716962597148</v>
      </c>
      <c r="AE9">
        <f>'IDT-1'!F9</f>
        <v>0</v>
      </c>
      <c r="AF9" s="26"/>
      <c r="AG9">
        <f t="shared" si="2"/>
        <v>374.87716962597148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31.808072238046179</v>
      </c>
      <c r="H10">
        <f>PPCL_Spot!T10</f>
        <v>0</v>
      </c>
      <c r="I10">
        <f>Bawana_NG!T10</f>
        <v>55.587460368221478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387.16741781958393</v>
      </c>
      <c r="P10" s="77">
        <v>38.4</v>
      </c>
      <c r="Q10" s="77">
        <v>7.68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232.38000000000002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-291</v>
      </c>
      <c r="AA10" s="117">
        <f>STOA!J10</f>
        <v>1.9300000000000002</v>
      </c>
      <c r="AB10" s="117">
        <f>-STOA!P10</f>
        <v>0</v>
      </c>
      <c r="AC10">
        <f t="shared" si="0"/>
        <v>9.9824276667146936</v>
      </c>
      <c r="AD10">
        <f t="shared" si="1"/>
        <v>399.17934860626059</v>
      </c>
      <c r="AE10">
        <f>'IDT-1'!F10</f>
        <v>0</v>
      </c>
      <c r="AF10" s="26"/>
      <c r="AG10">
        <f t="shared" si="2"/>
        <v>399.17934860626059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31.43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388.86831116529549</v>
      </c>
      <c r="P11" s="77">
        <v>38.4</v>
      </c>
      <c r="Q11" s="77">
        <v>7.68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231.83999999999997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-300</v>
      </c>
      <c r="AA11" s="117">
        <f>STOA!J11</f>
        <v>1.9300000000000002</v>
      </c>
      <c r="AB11" s="117">
        <f>-STOA!P11</f>
        <v>0</v>
      </c>
      <c r="AC11">
        <f t="shared" si="0"/>
        <v>10.335563465827764</v>
      </c>
      <c r="AD11">
        <f t="shared" si="1"/>
        <v>360.60903391481293</v>
      </c>
      <c r="AE11">
        <f>'IDT-1'!F11</f>
        <v>0</v>
      </c>
      <c r="AF11" s="26"/>
      <c r="AG11">
        <f t="shared" si="2"/>
        <v>360.60903391481293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31.43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377.97434200290172</v>
      </c>
      <c r="P12" s="77">
        <v>38.4</v>
      </c>
      <c r="Q12" s="77">
        <v>7.68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231.73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-309</v>
      </c>
      <c r="AA12" s="117">
        <f>STOA!J12</f>
        <v>1.9300000000000002</v>
      </c>
      <c r="AB12" s="117">
        <f>-STOA!P12</f>
        <v>0</v>
      </c>
      <c r="AC12">
        <f t="shared" si="0"/>
        <v>10.052240823976527</v>
      </c>
      <c r="AD12">
        <f t="shared" si="1"/>
        <v>370.88304247880774</v>
      </c>
      <c r="AE12">
        <f>'IDT-1'!F12</f>
        <v>0</v>
      </c>
      <c r="AF12" s="26"/>
      <c r="AG12">
        <f t="shared" si="2"/>
        <v>370.88304247880774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31.43</v>
      </c>
      <c r="H13">
        <f>PPCL_Spot!T13</f>
        <v>0</v>
      </c>
      <c r="I13">
        <f>Bawana_NG!T13</f>
        <v>55.587460368221478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387.33530956789053</v>
      </c>
      <c r="P13" s="77">
        <v>38.4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231.66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-328</v>
      </c>
      <c r="AA13" s="117">
        <f>STOA!J13</f>
        <v>1.9300000000000002</v>
      </c>
      <c r="AB13" s="117">
        <f>-STOA!P13</f>
        <v>0</v>
      </c>
      <c r="AC13">
        <f t="shared" si="0"/>
        <v>10.213904486248186</v>
      </c>
      <c r="AD13">
        <f t="shared" si="1"/>
        <v>371.01234638152494</v>
      </c>
      <c r="AE13">
        <f>'IDT-1'!F13</f>
        <v>0</v>
      </c>
      <c r="AF13" s="26"/>
      <c r="AG13">
        <f t="shared" si="2"/>
        <v>371.01234638152494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31.43</v>
      </c>
      <c r="H14">
        <f>PPCL_Spot!T14</f>
        <v>0</v>
      </c>
      <c r="I14">
        <f>Bawana_NG!T14</f>
        <v>55.587460368221478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387.33529881069666</v>
      </c>
      <c r="P14" s="77">
        <v>38.4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231.48999999999998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-333</v>
      </c>
      <c r="AA14" s="117">
        <f>STOA!J14</f>
        <v>1.9300000000000002</v>
      </c>
      <c r="AB14" s="117">
        <f>-STOA!P14</f>
        <v>0</v>
      </c>
      <c r="AC14">
        <f t="shared" si="0"/>
        <v>10.256799029195857</v>
      </c>
      <c r="AD14">
        <f t="shared" si="1"/>
        <v>365.79944108138341</v>
      </c>
      <c r="AE14">
        <f>'IDT-1'!F14</f>
        <v>0</v>
      </c>
      <c r="AF14" s="26"/>
      <c r="AG14">
        <f t="shared" si="2"/>
        <v>365.79944108138341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30.85</v>
      </c>
      <c r="H15">
        <f>PPCL_Spot!T15</f>
        <v>0</v>
      </c>
      <c r="I15">
        <f>Bawana_NG!T15</f>
        <v>55.587460368221478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336.86803896266912</v>
      </c>
      <c r="P15" s="77">
        <v>38.4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231.39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-324</v>
      </c>
      <c r="AA15" s="117">
        <f>STOA!J15</f>
        <v>1.9300000000000002</v>
      </c>
      <c r="AB15" s="117">
        <f>-STOA!P15</f>
        <v>0</v>
      </c>
      <c r="AC15">
        <f t="shared" si="0"/>
        <v>9.6380187196115035</v>
      </c>
      <c r="AD15">
        <f t="shared" si="1"/>
        <v>334.27096154294014</v>
      </c>
      <c r="AE15">
        <f>'IDT-1'!F15</f>
        <v>0</v>
      </c>
      <c r="AF15" s="26"/>
      <c r="AG15">
        <f t="shared" si="2"/>
        <v>334.27096154294014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31.808072238046179</v>
      </c>
      <c r="H16">
        <f>PPCL_Spot!T16</f>
        <v>0</v>
      </c>
      <c r="I16">
        <f>Bawana_NG!T16</f>
        <v>55.587460368221478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335.3474449566495</v>
      </c>
      <c r="P16" s="77">
        <v>38.4</v>
      </c>
      <c r="Q16" s="77">
        <v>7.68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230.88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-325</v>
      </c>
      <c r="AA16" s="117">
        <f>STOA!J16</f>
        <v>1.9300000000000002</v>
      </c>
      <c r="AB16" s="117">
        <f>-STOA!P16</f>
        <v>0</v>
      </c>
      <c r="AC16">
        <f t="shared" si="0"/>
        <v>9.4598961051316266</v>
      </c>
      <c r="AD16">
        <f t="shared" si="1"/>
        <v>352.37656238944663</v>
      </c>
      <c r="AE16">
        <f>'IDT-1'!F16</f>
        <v>0</v>
      </c>
      <c r="AF16" s="26"/>
      <c r="AG16">
        <f t="shared" si="2"/>
        <v>352.37656238944663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31.43</v>
      </c>
      <c r="H17">
        <f>PPCL_Spot!T17</f>
        <v>0</v>
      </c>
      <c r="I17">
        <f>Bawana_NG!T17</f>
        <v>55.587460368221478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346.23909468120547</v>
      </c>
      <c r="P17" s="77">
        <v>38.4</v>
      </c>
      <c r="Q17" s="77">
        <v>7.68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230.45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-326</v>
      </c>
      <c r="AA17" s="117">
        <f>STOA!J17</f>
        <v>1.9300000000000002</v>
      </c>
      <c r="AB17" s="117">
        <f>-STOA!P17</f>
        <v>0</v>
      </c>
      <c r="AC17">
        <f t="shared" si="0"/>
        <v>9.5575097145351098</v>
      </c>
      <c r="AD17">
        <f t="shared" si="1"/>
        <v>361.362526266553</v>
      </c>
      <c r="AE17">
        <f>'IDT-1'!F17</f>
        <v>0</v>
      </c>
      <c r="AF17" s="26"/>
      <c r="AG17">
        <f t="shared" si="2"/>
        <v>361.362526266553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31.43</v>
      </c>
      <c r="H18">
        <f>PPCL_Spot!T18</f>
        <v>0</v>
      </c>
      <c r="I18">
        <f>Bawana_NG!T18</f>
        <v>55.587460368221478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346.2390839240116</v>
      </c>
      <c r="P18" s="77">
        <v>38.4</v>
      </c>
      <c r="Q18" s="77">
        <v>7.68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229.95999999999998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-324</v>
      </c>
      <c r="AA18" s="117">
        <f>STOA!J18</f>
        <v>1.9300000000000002</v>
      </c>
      <c r="AB18" s="117">
        <f>-STOA!P18</f>
        <v>0</v>
      </c>
      <c r="AC18">
        <f t="shared" si="0"/>
        <v>9.5354413648274132</v>
      </c>
      <c r="AD18">
        <f t="shared" si="1"/>
        <v>362.89458385906681</v>
      </c>
      <c r="AE18">
        <f>'IDT-1'!F18</f>
        <v>0</v>
      </c>
      <c r="AF18" s="26"/>
      <c r="AG18">
        <f t="shared" si="2"/>
        <v>362.89458385906681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31.43</v>
      </c>
      <c r="H19">
        <f>PPCL_Spot!T19</f>
        <v>0</v>
      </c>
      <c r="I19">
        <f>Bawana_NG!T19</f>
        <v>55.587460368221478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337.04543908664334</v>
      </c>
      <c r="P19" s="77">
        <v>38.4</v>
      </c>
      <c r="Q19" s="77">
        <v>7.68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229.57999999999998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-320</v>
      </c>
      <c r="AA19" s="117">
        <f>STOA!J19</f>
        <v>1.9300000000000002</v>
      </c>
      <c r="AB19" s="117">
        <f>-STOA!P19</f>
        <v>0</v>
      </c>
      <c r="AC19">
        <f t="shared" si="0"/>
        <v>9.5045090906478134</v>
      </c>
      <c r="AD19">
        <f t="shared" si="1"/>
        <v>347.35721621134076</v>
      </c>
      <c r="AE19">
        <f>'IDT-1'!F19</f>
        <v>0</v>
      </c>
      <c r="AF19" s="26"/>
      <c r="AG19">
        <f t="shared" si="2"/>
        <v>347.35721621134076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15.214459131373079</v>
      </c>
      <c r="F20">
        <f>GT_Spot!T20</f>
        <v>0</v>
      </c>
      <c r="G20">
        <f>PPCL_NG!T20</f>
        <v>31.43</v>
      </c>
      <c r="H20">
        <f>PPCL_Spot!T20</f>
        <v>0</v>
      </c>
      <c r="I20">
        <f>Bawana_NG!T20</f>
        <v>55.587460368221478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336.55996607925925</v>
      </c>
      <c r="P20" s="77">
        <v>38.4</v>
      </c>
      <c r="Q20" s="77">
        <v>7.68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231.85999999999999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-329</v>
      </c>
      <c r="AA20" s="117">
        <f>STOA!J20</f>
        <v>1.9300000000000002</v>
      </c>
      <c r="AB20" s="117">
        <f>-STOA!P20</f>
        <v>0</v>
      </c>
      <c r="AC20">
        <f t="shared" si="0"/>
        <v>9.2451285478961722</v>
      </c>
      <c r="AD20">
        <f t="shared" si="1"/>
        <v>380.41675703095757</v>
      </c>
      <c r="AE20">
        <f>'IDT-1'!F20</f>
        <v>0</v>
      </c>
      <c r="AF20" s="26"/>
      <c r="AG20">
        <f t="shared" si="2"/>
        <v>380.41675703095757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21.295217624932832</v>
      </c>
      <c r="F21">
        <f>GT_Spot!T21</f>
        <v>0</v>
      </c>
      <c r="G21">
        <f>PPCL_NG!T21</f>
        <v>30.85</v>
      </c>
      <c r="H21">
        <f>PPCL_Spot!T21</f>
        <v>0</v>
      </c>
      <c r="I21">
        <f>Bawana_NG!T21</f>
        <v>55.587460368221478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334.73137594153548</v>
      </c>
      <c r="P21" s="77">
        <v>38.4</v>
      </c>
      <c r="Q21" s="77">
        <v>7.68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231.71999999999997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-327</v>
      </c>
      <c r="AA21" s="117">
        <f>STOA!J21</f>
        <v>1.9300000000000002</v>
      </c>
      <c r="AB21" s="117">
        <f>-STOA!P21</f>
        <v>0</v>
      </c>
      <c r="AC21">
        <f t="shared" si="0"/>
        <v>9.2584553743831393</v>
      </c>
      <c r="AD21">
        <f t="shared" si="1"/>
        <v>385.93559856030663</v>
      </c>
      <c r="AE21">
        <f>'IDT-1'!F21</f>
        <v>0</v>
      </c>
      <c r="AF21" s="26"/>
      <c r="AG21">
        <f t="shared" si="2"/>
        <v>385.93559856030663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21.295217624932832</v>
      </c>
      <c r="F22">
        <f>GT_Spot!T22</f>
        <v>0</v>
      </c>
      <c r="G22">
        <f>PPCL_NG!T22</f>
        <v>31.808072238046179</v>
      </c>
      <c r="H22">
        <f>PPCL_Spot!T22</f>
        <v>0</v>
      </c>
      <c r="I22">
        <f>Bawana_NG!T22</f>
        <v>55.289999999999992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334.7313651843416</v>
      </c>
      <c r="P22" s="77">
        <v>38.4</v>
      </c>
      <c r="Q22" s="77">
        <v>7.68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231.54999999999998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-307</v>
      </c>
      <c r="AA22" s="117">
        <f>STOA!J22</f>
        <v>1.9300000000000002</v>
      </c>
      <c r="AB22" s="117">
        <f>-STOA!P22</f>
        <v>0</v>
      </c>
      <c r="AC22">
        <f t="shared" si="0"/>
        <v>9.0852101137303851</v>
      </c>
      <c r="AD22">
        <f t="shared" si="1"/>
        <v>406.59944493359023</v>
      </c>
      <c r="AE22">
        <f>'IDT-1'!F22</f>
        <v>0</v>
      </c>
      <c r="AF22" s="26"/>
      <c r="AG22">
        <f t="shared" si="2"/>
        <v>406.59944493359023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15.214459131373079</v>
      </c>
      <c r="F23">
        <f>GT_Spot!T23</f>
        <v>0</v>
      </c>
      <c r="G23">
        <f>PPCL_NG!T23</f>
        <v>31.43</v>
      </c>
      <c r="H23">
        <f>PPCL_Spot!T23</f>
        <v>0</v>
      </c>
      <c r="I23">
        <f>Bawana_NG!T23</f>
        <v>55.289999999999992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347.09513958788051</v>
      </c>
      <c r="P23" s="77">
        <v>38.4</v>
      </c>
      <c r="Q23" s="77">
        <v>7.68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231.35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-294</v>
      </c>
      <c r="AA23" s="117">
        <f>STOA!J23</f>
        <v>1.9300000000000002</v>
      </c>
      <c r="AB23" s="117">
        <f>-STOA!P23</f>
        <v>0</v>
      </c>
      <c r="AC23">
        <f t="shared" si="0"/>
        <v>9.0199979602548552</v>
      </c>
      <c r="AD23">
        <f t="shared" si="1"/>
        <v>425.36960075899873</v>
      </c>
      <c r="AE23">
        <f>'IDT-1'!F23</f>
        <v>0</v>
      </c>
      <c r="AF23" s="26"/>
      <c r="AG23">
        <f t="shared" si="2"/>
        <v>425.36960075899873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15.214459131373079</v>
      </c>
      <c r="F24">
        <f>GT_Spot!T24</f>
        <v>0</v>
      </c>
      <c r="G24">
        <f>PPCL_NG!T24</f>
        <v>31.43</v>
      </c>
      <c r="H24">
        <f>PPCL_Spot!T24</f>
        <v>0</v>
      </c>
      <c r="I24">
        <f>Bawana_NG!T24</f>
        <v>54.693504208865875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347.10522771721583</v>
      </c>
      <c r="P24" s="77">
        <v>38.4</v>
      </c>
      <c r="Q24" s="77">
        <v>7.68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231.26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-277</v>
      </c>
      <c r="AA24" s="117">
        <f>STOA!J24</f>
        <v>1.9300000000000002</v>
      </c>
      <c r="AB24" s="117">
        <f>-STOA!P24</f>
        <v>0</v>
      </c>
      <c r="AC24">
        <f t="shared" si="0"/>
        <v>8.8631174049537051</v>
      </c>
      <c r="AD24">
        <f t="shared" si="1"/>
        <v>441.85007365250112</v>
      </c>
      <c r="AE24">
        <f>'IDT-1'!F24</f>
        <v>0</v>
      </c>
      <c r="AF24" s="26"/>
      <c r="AG24">
        <f t="shared" si="2"/>
        <v>441.85007365250112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15.214459131373079</v>
      </c>
      <c r="F25">
        <f>GT_Spot!T25</f>
        <v>0</v>
      </c>
      <c r="G25">
        <f>PPCL_NG!T25</f>
        <v>31.43</v>
      </c>
      <c r="H25">
        <f>PPCL_Spot!T25</f>
        <v>0</v>
      </c>
      <c r="I25">
        <f>Bawana_NG!T25</f>
        <v>53.2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345.78614543160984</v>
      </c>
      <c r="P25" s="77">
        <v>38.4</v>
      </c>
      <c r="Q25" s="77">
        <v>7.68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231.01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-252</v>
      </c>
      <c r="AA25" s="117">
        <f>STOA!J25</f>
        <v>1.9300000000000002</v>
      </c>
      <c r="AB25" s="117">
        <f>-STOA!P25</f>
        <v>0</v>
      </c>
      <c r="AC25">
        <f t="shared" si="0"/>
        <v>8.6142134557474712</v>
      </c>
      <c r="AD25">
        <f t="shared" si="1"/>
        <v>464.03639110723543</v>
      </c>
      <c r="AE25">
        <f>'IDT-1'!F25</f>
        <v>0</v>
      </c>
      <c r="AF25" s="26"/>
      <c r="AG25">
        <f t="shared" si="2"/>
        <v>464.03639110723543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15.214459131373079</v>
      </c>
      <c r="F26">
        <f>GT_Spot!T26</f>
        <v>0</v>
      </c>
      <c r="G26">
        <f>PPCL_NG!T26</f>
        <v>31.43</v>
      </c>
      <c r="H26">
        <f>PPCL_Spot!T26</f>
        <v>0</v>
      </c>
      <c r="I26">
        <f>Bawana_NG!T26</f>
        <v>54.39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355.36100034361584</v>
      </c>
      <c r="P26" s="77">
        <v>38.4</v>
      </c>
      <c r="Q26" s="77">
        <v>7.68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230.75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-235</v>
      </c>
      <c r="AA26" s="117">
        <f>STOA!J26</f>
        <v>1.9300000000000002</v>
      </c>
      <c r="AB26" s="117">
        <f>-STOA!P26</f>
        <v>0</v>
      </c>
      <c r="AC26">
        <f t="shared" si="0"/>
        <v>8.5557280110958018</v>
      </c>
      <c r="AD26">
        <f t="shared" si="1"/>
        <v>491.59973146389302</v>
      </c>
      <c r="AE26">
        <f>'IDT-1'!F26</f>
        <v>0</v>
      </c>
      <c r="AF26" s="26"/>
      <c r="AG26">
        <f t="shared" si="2"/>
        <v>491.59973146389302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15.214459131373079</v>
      </c>
      <c r="F27">
        <f>GT_Spot!T27</f>
        <v>0</v>
      </c>
      <c r="G27">
        <f>PPCL_NG!T27</f>
        <v>30.85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370.42880273081965</v>
      </c>
      <c r="P27" s="77">
        <v>38.4</v>
      </c>
      <c r="Q27" s="77">
        <v>7.68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230.49999999999997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-231</v>
      </c>
      <c r="AA27" s="117">
        <f>STOA!J27</f>
        <v>1.9300000000000002</v>
      </c>
      <c r="AB27" s="117">
        <f>-STOA!P27</f>
        <v>0</v>
      </c>
      <c r="AC27">
        <f t="shared" si="0"/>
        <v>8.962001262902227</v>
      </c>
      <c r="AD27">
        <f t="shared" si="1"/>
        <v>465.04126059929041</v>
      </c>
      <c r="AE27">
        <f>'IDT-1'!F27</f>
        <v>0</v>
      </c>
      <c r="AF27" s="26"/>
      <c r="AG27">
        <f t="shared" si="2"/>
        <v>465.04126059929041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15.20882584712372</v>
      </c>
      <c r="F28">
        <f>GT_Spot!T28</f>
        <v>0</v>
      </c>
      <c r="G28">
        <f>PPCL_NG!T28</f>
        <v>31.808072238046179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375.70639302677779</v>
      </c>
      <c r="P28" s="77">
        <v>38.4</v>
      </c>
      <c r="Q28" s="77">
        <v>7.68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230.26999999999998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-209</v>
      </c>
      <c r="AA28" s="117">
        <f>STOA!J28</f>
        <v>1.9300000000000002</v>
      </c>
      <c r="AB28" s="117">
        <f>-STOA!P28</f>
        <v>0</v>
      </c>
      <c r="AC28">
        <f t="shared" si="0"/>
        <v>8.6863108019788431</v>
      </c>
      <c r="AD28">
        <f t="shared" si="1"/>
        <v>508.3169803099687</v>
      </c>
      <c r="AE28">
        <f>'IDT-1'!F28</f>
        <v>0</v>
      </c>
      <c r="AF28" s="26"/>
      <c r="AG28">
        <f t="shared" si="2"/>
        <v>508.3169803099687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15.20882584712372</v>
      </c>
      <c r="F29">
        <f>GT_Spot!T29</f>
        <v>0</v>
      </c>
      <c r="G29">
        <f>PPCL_NG!T29</f>
        <v>31.43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578.63449721735628</v>
      </c>
      <c r="P29" s="77">
        <v>79.706931988761013</v>
      </c>
      <c r="Q29" s="77">
        <v>26.56693222491629</v>
      </c>
      <c r="R29" s="80">
        <v>0</v>
      </c>
      <c r="S29" s="80">
        <v>0</v>
      </c>
      <c r="T29" s="78">
        <f>SUMPRODUCT(LTA!F29:AJ29,LTA!F$101:AJ$101,LTA!F$105:AJ$105)</f>
        <v>0.05</v>
      </c>
      <c r="U29" s="78">
        <f>SUMPRODUCT(LTA!F29:AJ29,LTA!F$102:AJ$102,LTA!F$105:AJ$105)</f>
        <v>283.09999999999997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-417</v>
      </c>
      <c r="AA29" s="117">
        <f>STOA!J29</f>
        <v>1.9300000000000002</v>
      </c>
      <c r="AB29" s="117">
        <f>-STOA!P29</f>
        <v>0</v>
      </c>
      <c r="AC29">
        <f t="shared" si="0"/>
        <v>13.97122862657886</v>
      </c>
      <c r="AD29">
        <f t="shared" si="1"/>
        <v>575.25595865157834</v>
      </c>
      <c r="AE29">
        <f>'IDT-1'!F29</f>
        <v>0</v>
      </c>
      <c r="AF29" s="26"/>
      <c r="AG29">
        <f t="shared" si="2"/>
        <v>575.25595865157834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15.20882584712372</v>
      </c>
      <c r="F30">
        <f>GT_Spot!T30</f>
        <v>0</v>
      </c>
      <c r="G30">
        <f>PPCL_NG!T30</f>
        <v>31.43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544.82623572129114</v>
      </c>
      <c r="P30" s="77">
        <v>79.706931988761013</v>
      </c>
      <c r="Q30" s="77">
        <v>26.56693222491629</v>
      </c>
      <c r="R30" s="80">
        <v>2.2030470914127425</v>
      </c>
      <c r="S30" s="80">
        <v>0</v>
      </c>
      <c r="T30" s="78">
        <f>SUMPRODUCT(LTA!F30:AJ30,LTA!F$101:AJ$101,LTA!F$105:AJ$105)</f>
        <v>0.1</v>
      </c>
      <c r="U30" s="78">
        <f>SUMPRODUCT(LTA!F30:AJ30,LTA!F$102:AJ$102,LTA!F$105:AJ$105)</f>
        <v>331.08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-396</v>
      </c>
      <c r="AA30" s="117">
        <f>STOA!J30</f>
        <v>1.9300000000000002</v>
      </c>
      <c r="AB30" s="117">
        <f>-STOA!P30</f>
        <v>0</v>
      </c>
      <c r="AC30">
        <f t="shared" si="0"/>
        <v>13.929326061851818</v>
      </c>
      <c r="AD30">
        <f t="shared" si="1"/>
        <v>612.72264681165302</v>
      </c>
      <c r="AE30">
        <f>'IDT-1'!F30</f>
        <v>0</v>
      </c>
      <c r="AF30" s="26"/>
      <c r="AG30">
        <f t="shared" si="2"/>
        <v>612.72264681165302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31.43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539.46500369070782</v>
      </c>
      <c r="P31" s="77">
        <v>79.706931988761013</v>
      </c>
      <c r="Q31" s="77">
        <v>26.56693222491629</v>
      </c>
      <c r="R31" s="80">
        <v>5.93</v>
      </c>
      <c r="S31" s="80">
        <v>0</v>
      </c>
      <c r="T31" s="78">
        <f>SUMPRODUCT(LTA!F31:AJ31,LTA!F$101:AJ$101,LTA!F$105:AJ$105)</f>
        <v>0.18</v>
      </c>
      <c r="U31" s="78">
        <f>SUMPRODUCT(LTA!F31:AJ31,LTA!F$102:AJ$102,LTA!F$105:AJ$105)</f>
        <v>351.45999999999992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-371</v>
      </c>
      <c r="AA31" s="117">
        <f>STOA!J31</f>
        <v>1.8900000000000001</v>
      </c>
      <c r="AB31" s="117">
        <f>-STOA!P31</f>
        <v>0</v>
      </c>
      <c r="AC31">
        <f t="shared" si="0"/>
        <v>13.783905942301415</v>
      </c>
      <c r="AD31">
        <f t="shared" si="1"/>
        <v>666.65378780920719</v>
      </c>
      <c r="AE31">
        <f>'IDT-1'!F31</f>
        <v>0</v>
      </c>
      <c r="AF31" s="26"/>
      <c r="AG31">
        <f t="shared" si="2"/>
        <v>666.65378780920719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31.43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543.72172568010194</v>
      </c>
      <c r="P32" s="77">
        <v>79.706931988761013</v>
      </c>
      <c r="Q32" s="77">
        <v>26.56693222491629</v>
      </c>
      <c r="R32" s="80">
        <v>8.2565103506548372</v>
      </c>
      <c r="S32" s="80">
        <v>0</v>
      </c>
      <c r="T32" s="78">
        <f>SUMPRODUCT(LTA!F32:AJ32,LTA!F$101:AJ$101,LTA!F$105:AJ$105)</f>
        <v>0.39</v>
      </c>
      <c r="U32" s="78">
        <f>SUMPRODUCT(LTA!F32:AJ32,LTA!F$102:AJ$102,LTA!F$105:AJ$105)</f>
        <v>351.50999999999993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-330</v>
      </c>
      <c r="AA32" s="117">
        <f>STOA!J32</f>
        <v>1.8900000000000001</v>
      </c>
      <c r="AB32" s="117">
        <f>-STOA!P32</f>
        <v>0</v>
      </c>
      <c r="AC32">
        <f t="shared" si="0"/>
        <v>13.480123158483838</v>
      </c>
      <c r="AD32">
        <f t="shared" si="1"/>
        <v>714.8008029330739</v>
      </c>
      <c r="AE32">
        <f>'IDT-1'!F32</f>
        <v>0</v>
      </c>
      <c r="AF32" s="26"/>
      <c r="AG32">
        <f t="shared" si="2"/>
        <v>714.8008029330739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30.85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549.74856593034997</v>
      </c>
      <c r="P33" s="77">
        <v>79.706931988761013</v>
      </c>
      <c r="Q33" s="77">
        <v>26.56693222491629</v>
      </c>
      <c r="R33" s="80">
        <v>8.08</v>
      </c>
      <c r="S33" s="80">
        <v>0</v>
      </c>
      <c r="T33" s="78">
        <f>SUMPRODUCT(LTA!F33:AJ33,LTA!F$101:AJ$101,LTA!F$105:AJ$105)</f>
        <v>1.01</v>
      </c>
      <c r="U33" s="78">
        <f>SUMPRODUCT(LTA!F33:AJ33,LTA!F$102:AJ$102,LTA!F$105:AJ$105)</f>
        <v>355.92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-281</v>
      </c>
      <c r="AA33" s="117">
        <f>STOA!J33</f>
        <v>1.8900000000000001</v>
      </c>
      <c r="AB33" s="117">
        <f>-STOA!P33</f>
        <v>0</v>
      </c>
      <c r="AC33">
        <f t="shared" si="0"/>
        <v>13.313300363456593</v>
      </c>
      <c r="AD33">
        <f t="shared" si="1"/>
        <v>754.26795562769428</v>
      </c>
      <c r="AE33">
        <f>'IDT-1'!F33</f>
        <v>0</v>
      </c>
      <c r="AF33" s="26"/>
      <c r="AG33">
        <f t="shared" si="2"/>
        <v>754.26795562769428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31.808072238046179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549.90912964090489</v>
      </c>
      <c r="P34" s="77">
        <v>79.706931988761013</v>
      </c>
      <c r="Q34" s="77">
        <v>26.56693222491629</v>
      </c>
      <c r="R34" s="80">
        <v>8.36</v>
      </c>
      <c r="S34" s="80">
        <v>0</v>
      </c>
      <c r="T34" s="78">
        <f>SUMPRODUCT(LTA!F34:AJ34,LTA!F$101:AJ$101,LTA!F$105:AJ$105)</f>
        <v>2.6399999999999997</v>
      </c>
      <c r="U34" s="78">
        <f>SUMPRODUCT(LTA!F34:AJ34,LTA!F$102:AJ$102,LTA!F$105:AJ$105)</f>
        <v>360.23999999999995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-266</v>
      </c>
      <c r="AA34" s="117">
        <f>STOA!J34</f>
        <v>1.8900000000000001</v>
      </c>
      <c r="AB34" s="117">
        <f>-STOA!P34</f>
        <v>0</v>
      </c>
      <c r="AC34">
        <f t="shared" si="0"/>
        <v>13.156015171749399</v>
      </c>
      <c r="AD34">
        <f t="shared" si="1"/>
        <v>786.77387676800254</v>
      </c>
      <c r="AE34">
        <f>'IDT-1'!F34</f>
        <v>0</v>
      </c>
      <c r="AF34" s="26"/>
      <c r="AG34">
        <f t="shared" si="2"/>
        <v>786.77387676800254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31.43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579.20271414419278</v>
      </c>
      <c r="P35" s="77">
        <v>79.706931988761013</v>
      </c>
      <c r="Q35" s="77">
        <v>26.56693222491629</v>
      </c>
      <c r="R35" s="80">
        <v>10.61</v>
      </c>
      <c r="S35" s="80">
        <v>0</v>
      </c>
      <c r="T35" s="78">
        <f>SUMPRODUCT(LTA!F35:AJ35,LTA!F$101:AJ$101,LTA!F$105:AJ$105)</f>
        <v>5.15</v>
      </c>
      <c r="U35" s="78">
        <f>SUMPRODUCT(LTA!F35:AJ35,LTA!F$102:AJ$102,LTA!F$105:AJ$105)</f>
        <v>364.71999999999997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-255</v>
      </c>
      <c r="AA35" s="117">
        <f>STOA!J35</f>
        <v>1.8900000000000001</v>
      </c>
      <c r="AB35" s="117">
        <f>-STOA!P35</f>
        <v>0</v>
      </c>
      <c r="AC35">
        <f t="shared" si="0"/>
        <v>14.326327666769888</v>
      </c>
      <c r="AD35">
        <f t="shared" si="1"/>
        <v>729.75907653822389</v>
      </c>
      <c r="AE35">
        <f>'IDT-1'!F35</f>
        <v>0</v>
      </c>
      <c r="AF35" s="26"/>
      <c r="AG35">
        <f t="shared" si="2"/>
        <v>729.75907653822389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31.43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733.29810263799584</v>
      </c>
      <c r="P36" s="77">
        <v>79.706931988761013</v>
      </c>
      <c r="Q36" s="77">
        <v>26.56693222491629</v>
      </c>
      <c r="R36" s="80">
        <v>10.28</v>
      </c>
      <c r="S36" s="80">
        <v>0</v>
      </c>
      <c r="T36" s="78">
        <f>SUMPRODUCT(LTA!F36:AJ36,LTA!F$101:AJ$101,LTA!F$105:AJ$105)</f>
        <v>7.8</v>
      </c>
      <c r="U36" s="78">
        <f>SUMPRODUCT(LTA!F36:AJ36,LTA!F$102:AJ$102,LTA!F$105:AJ$105)</f>
        <v>369.55999999999995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-393</v>
      </c>
      <c r="AA36" s="117">
        <f>STOA!J36</f>
        <v>1.8900000000000001</v>
      </c>
      <c r="AB36" s="117">
        <f>-STOA!P36</f>
        <v>0</v>
      </c>
      <c r="AC36">
        <f t="shared" si="0"/>
        <v>16.571040945079517</v>
      </c>
      <c r="AD36">
        <f t="shared" si="1"/>
        <v>795.76975175371717</v>
      </c>
      <c r="AE36">
        <f>'IDT-1'!F36</f>
        <v>0</v>
      </c>
      <c r="AF36" s="26"/>
      <c r="AG36">
        <f t="shared" si="2"/>
        <v>795.76975175371717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31.43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691.90696496930411</v>
      </c>
      <c r="P37" s="77">
        <v>79.706931988761013</v>
      </c>
      <c r="Q37" s="77">
        <v>26.56693222491629</v>
      </c>
      <c r="R37" s="80">
        <v>10.527093568865581</v>
      </c>
      <c r="S37" s="80">
        <v>0</v>
      </c>
      <c r="T37" s="78">
        <f>SUMPRODUCT(LTA!F37:AJ37,LTA!F$101:AJ$101,LTA!F$105:AJ$105)</f>
        <v>10.91</v>
      </c>
      <c r="U37" s="78">
        <f>SUMPRODUCT(LTA!F37:AJ37,LTA!F$102:AJ$102,LTA!F$105:AJ$105)</f>
        <v>375.78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-352</v>
      </c>
      <c r="AA37" s="117">
        <f>STOA!J37</f>
        <v>1.8900000000000001</v>
      </c>
      <c r="AB37" s="117">
        <f>-STOA!P37</f>
        <v>0</v>
      </c>
      <c r="AC37">
        <f t="shared" si="0"/>
        <v>16.193417954256901</v>
      </c>
      <c r="AD37">
        <f t="shared" si="1"/>
        <v>775.33333064471367</v>
      </c>
      <c r="AE37">
        <f>'IDT-1'!F37</f>
        <v>0</v>
      </c>
      <c r="AF37" s="26"/>
      <c r="AG37">
        <f t="shared" si="2"/>
        <v>775.33333064471367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31.43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672.46484839424204</v>
      </c>
      <c r="P38" s="77">
        <v>79.706931988761013</v>
      </c>
      <c r="Q38" s="77">
        <v>26.56693222491629</v>
      </c>
      <c r="R38" s="80">
        <v>10.257238223418573</v>
      </c>
      <c r="S38" s="80">
        <v>0</v>
      </c>
      <c r="T38" s="78">
        <f>SUMPRODUCT(LTA!F38:AJ38,LTA!F$101:AJ$101,LTA!F$105:AJ$105)</f>
        <v>14.280000000000001</v>
      </c>
      <c r="U38" s="78">
        <f>SUMPRODUCT(LTA!F38:AJ38,LTA!F$102:AJ$102,LTA!F$105:AJ$105)</f>
        <v>382.61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-321</v>
      </c>
      <c r="AA38" s="117">
        <f>STOA!J38</f>
        <v>1.8900000000000001</v>
      </c>
      <c r="AB38" s="117">
        <f>-STOA!P38</f>
        <v>0</v>
      </c>
      <c r="AC38">
        <f t="shared" si="0"/>
        <v>15.834490648168366</v>
      </c>
      <c r="AD38">
        <f t="shared" si="1"/>
        <v>797.18028603029313</v>
      </c>
      <c r="AE38">
        <f>'IDT-1'!F38</f>
        <v>0</v>
      </c>
      <c r="AF38" s="26"/>
      <c r="AG38">
        <f t="shared" si="2"/>
        <v>797.18028603029313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30.85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663.33280227832461</v>
      </c>
      <c r="P39" s="77">
        <v>79.706931988761013</v>
      </c>
      <c r="Q39" s="77">
        <v>26.56693222491629</v>
      </c>
      <c r="R39" s="80">
        <v>10.62</v>
      </c>
      <c r="S39" s="80">
        <v>0</v>
      </c>
      <c r="T39" s="78">
        <f>SUMPRODUCT(LTA!F39:AJ39,LTA!F$101:AJ$101,LTA!F$105:AJ$105)</f>
        <v>17.91</v>
      </c>
      <c r="U39" s="78">
        <f>SUMPRODUCT(LTA!F39:AJ39,LTA!F$102:AJ$102,LTA!F$105:AJ$105)</f>
        <v>384.31999999999994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-270</v>
      </c>
      <c r="AA39" s="117">
        <f>STOA!J39</f>
        <v>1.8900000000000001</v>
      </c>
      <c r="AB39" s="117">
        <f>-STOA!P39</f>
        <v>0</v>
      </c>
      <c r="AC39">
        <f t="shared" si="0"/>
        <v>14.723915326671278</v>
      </c>
      <c r="AD39">
        <f t="shared" si="1"/>
        <v>915.16337370276176</v>
      </c>
      <c r="AE39">
        <f>'IDT-1'!F39</f>
        <v>-24.795000000000002</v>
      </c>
      <c r="AF39" s="26"/>
      <c r="AG39">
        <f t="shared" si="2"/>
        <v>890.3683737027618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31.62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478.13257627373434</v>
      </c>
      <c r="P40" s="77">
        <v>79.706931988761013</v>
      </c>
      <c r="Q40" s="77">
        <v>26.56693222491629</v>
      </c>
      <c r="R40" s="80">
        <v>10.930000000000001</v>
      </c>
      <c r="S40" s="80">
        <v>0</v>
      </c>
      <c r="T40" s="78">
        <f>SUMPRODUCT(LTA!F40:AJ40,LTA!F$101:AJ$101,LTA!F$105:AJ$105)</f>
        <v>21.27</v>
      </c>
      <c r="U40" s="78">
        <f>SUMPRODUCT(LTA!F40:AJ40,LTA!F$102:AJ$102,LTA!F$105:AJ$105)</f>
        <v>389.15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-54</v>
      </c>
      <c r="AA40" s="117">
        <f>STOA!J40</f>
        <v>1.8900000000000001</v>
      </c>
      <c r="AB40" s="117">
        <f>-STOA!P40</f>
        <v>0</v>
      </c>
      <c r="AC40">
        <f t="shared" si="0"/>
        <v>11.258053793036694</v>
      </c>
      <c r="AD40">
        <f t="shared" si="1"/>
        <v>958.69900923180603</v>
      </c>
      <c r="AE40">
        <f>'IDT-1'!F40</f>
        <v>-51.320999999999998</v>
      </c>
      <c r="AF40" s="26"/>
      <c r="AG40">
        <f t="shared" si="2"/>
        <v>907.378009231806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31.62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538.67362821829965</v>
      </c>
      <c r="P41" s="77">
        <v>79.706931988761013</v>
      </c>
      <c r="Q41" s="77">
        <v>26.56693222491629</v>
      </c>
      <c r="R41" s="80">
        <v>11.04283367556468</v>
      </c>
      <c r="S41" s="80">
        <v>0</v>
      </c>
      <c r="T41" s="78">
        <f>SUMPRODUCT(LTA!F41:AJ41,LTA!F$101:AJ$101,LTA!F$105:AJ$105)</f>
        <v>24.35</v>
      </c>
      <c r="U41" s="78">
        <f>SUMPRODUCT(LTA!F41:AJ41,LTA!F$102:AJ$102,LTA!F$105:AJ$105)</f>
        <v>396.21999999999997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-125.4</v>
      </c>
      <c r="AA41" s="117">
        <f>STOA!J41</f>
        <v>1.8900000000000001</v>
      </c>
      <c r="AB41" s="117">
        <f>-STOA!P41</f>
        <v>0</v>
      </c>
      <c r="AC41">
        <f t="shared" si="0"/>
        <v>11.627213539359055</v>
      </c>
      <c r="AD41">
        <f t="shared" si="1"/>
        <v>1057.7337351056137</v>
      </c>
      <c r="AE41">
        <f>'IDT-1'!F41</f>
        <v>-59.393999999999998</v>
      </c>
      <c r="AF41" s="26"/>
      <c r="AG41">
        <f t="shared" si="2"/>
        <v>998.33973510561373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31.62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515.34104746261346</v>
      </c>
      <c r="P42" s="77">
        <v>79.706931988761013</v>
      </c>
      <c r="Q42" s="77">
        <v>26.56693222491629</v>
      </c>
      <c r="R42" s="80">
        <v>11.090000000000002</v>
      </c>
      <c r="S42" s="80">
        <v>0</v>
      </c>
      <c r="T42" s="78">
        <f>SUMPRODUCT(LTA!F42:AJ42,LTA!F$101:AJ$101,LTA!F$105:AJ$105)</f>
        <v>27.310000000000002</v>
      </c>
      <c r="U42" s="78">
        <f>SUMPRODUCT(LTA!F42:AJ42,LTA!F$102:AJ$102,LTA!F$105:AJ$105)</f>
        <v>401.88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-119.2</v>
      </c>
      <c r="AA42" s="117">
        <f>STOA!J42</f>
        <v>1.8900000000000001</v>
      </c>
      <c r="AB42" s="117">
        <f>-STOA!P42</f>
        <v>0</v>
      </c>
      <c r="AC42">
        <f t="shared" si="0"/>
        <v>11.443113501726437</v>
      </c>
      <c r="AD42">
        <f t="shared" si="1"/>
        <v>1049.4524207119955</v>
      </c>
      <c r="AE42">
        <f>'IDT-1'!F42</f>
        <v>-63.43</v>
      </c>
      <c r="AF42" s="26"/>
      <c r="AG42">
        <f t="shared" si="2"/>
        <v>986.02242071199555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31.62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445.30094936756711</v>
      </c>
      <c r="P43" s="77">
        <v>79.706931988761013</v>
      </c>
      <c r="Q43" s="77">
        <v>26.56693222491629</v>
      </c>
      <c r="R43" s="80">
        <v>10.68</v>
      </c>
      <c r="S43" s="80">
        <v>0</v>
      </c>
      <c r="T43" s="78">
        <f>SUMPRODUCT(LTA!F43:AJ43,LTA!F$101:AJ$101,LTA!F$105:AJ$105)</f>
        <v>30.159999999999997</v>
      </c>
      <c r="U43" s="78">
        <f>SUMPRODUCT(LTA!F43:AJ43,LTA!F$102:AJ$102,LTA!F$105:AJ$105)</f>
        <v>407.02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-36</v>
      </c>
      <c r="AA43" s="117">
        <f>STOA!J43</f>
        <v>1.8900000000000001</v>
      </c>
      <c r="AB43" s="117">
        <f>-STOA!P43</f>
        <v>0</v>
      </c>
      <c r="AC43">
        <f t="shared" si="0"/>
        <v>10.408244428643377</v>
      </c>
      <c r="AD43">
        <f t="shared" si="1"/>
        <v>1100.0271916900319</v>
      </c>
      <c r="AE43">
        <f>'IDT-1'!F43</f>
        <v>-87.649000000000001</v>
      </c>
      <c r="AF43" s="26"/>
      <c r="AG43">
        <f t="shared" si="2"/>
        <v>1012.3781916900319</v>
      </c>
      <c r="AI43" s="75">
        <f>PXIL!J43</f>
        <v>0</v>
      </c>
      <c r="AJ43" s="75">
        <f>PXIL!P43</f>
        <v>0</v>
      </c>
      <c r="AK43" s="75">
        <f>RTM_IEX!J43</f>
        <v>28.8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31.62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445.30094936756711</v>
      </c>
      <c r="P44" s="77">
        <v>79.706931988761013</v>
      </c>
      <c r="Q44" s="77">
        <v>26.56693222491629</v>
      </c>
      <c r="R44" s="80">
        <v>10.987135783163929</v>
      </c>
      <c r="S44" s="80">
        <v>0</v>
      </c>
      <c r="T44" s="78">
        <f>SUMPRODUCT(LTA!F44:AJ44,LTA!F$101:AJ$101,LTA!F$105:AJ$105)</f>
        <v>32.729999999999997</v>
      </c>
      <c r="U44" s="78">
        <f>SUMPRODUCT(LTA!F44:AJ44,LTA!F$102:AJ$102,LTA!F$105:AJ$105)</f>
        <v>411.88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-34</v>
      </c>
      <c r="AA44" s="117">
        <f>STOA!J44</f>
        <v>1.8900000000000001</v>
      </c>
      <c r="AB44" s="117">
        <f>-STOA!P44</f>
        <v>0</v>
      </c>
      <c r="AC44">
        <f t="shared" si="0"/>
        <v>10.458574968490829</v>
      </c>
      <c r="AD44">
        <f t="shared" si="1"/>
        <v>1109.7139969333487</v>
      </c>
      <c r="AE44">
        <f>'IDT-1'!F44</f>
        <v>-80.728999999999999</v>
      </c>
      <c r="AF44" s="26"/>
      <c r="AG44">
        <f t="shared" si="2"/>
        <v>1028.9849969333486</v>
      </c>
      <c r="AI44" s="75">
        <f>PXIL!J44</f>
        <v>0</v>
      </c>
      <c r="AJ44" s="75">
        <f>PXIL!P44</f>
        <v>0</v>
      </c>
      <c r="AK44" s="75">
        <f>RTM_IEX!J44</f>
        <v>28.8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30.85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445.30094936756711</v>
      </c>
      <c r="P45" s="77">
        <v>79.706931988761013</v>
      </c>
      <c r="Q45" s="77">
        <v>26.56693222491629</v>
      </c>
      <c r="R45" s="80">
        <v>11.222935635792782</v>
      </c>
      <c r="S45" s="80">
        <v>0</v>
      </c>
      <c r="T45" s="78">
        <f>SUMPRODUCT(LTA!F45:AJ45,LTA!F$101:AJ$101,LTA!F$105:AJ$105)</f>
        <v>35.03</v>
      </c>
      <c r="U45" s="78">
        <f>SUMPRODUCT(LTA!F45:AJ45,LTA!F$102:AJ$102,LTA!F$105:AJ$105)</f>
        <v>397.40000000000003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-50</v>
      </c>
      <c r="AA45" s="117">
        <f>STOA!J45</f>
        <v>1.8900000000000001</v>
      </c>
      <c r="AB45" s="117">
        <f>-STOA!P45</f>
        <v>0</v>
      </c>
      <c r="AC45">
        <f t="shared" si="0"/>
        <v>10.235300047549085</v>
      </c>
      <c r="AD45">
        <f t="shared" si="1"/>
        <v>1052.423071706919</v>
      </c>
      <c r="AE45">
        <f>'IDT-1'!F45</f>
        <v>-70.349999999999994</v>
      </c>
      <c r="AF45" s="26"/>
      <c r="AG45">
        <f t="shared" si="2"/>
        <v>982.073071706919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31.62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445.29993812186098</v>
      </c>
      <c r="P46" s="77">
        <v>79.706931988761013</v>
      </c>
      <c r="Q46" s="77">
        <v>26.56693222491629</v>
      </c>
      <c r="R46" s="80">
        <v>10.99</v>
      </c>
      <c r="S46" s="80">
        <v>0</v>
      </c>
      <c r="T46" s="78">
        <f>SUMPRODUCT(LTA!F46:AJ46,LTA!F$101:AJ$101,LTA!F$105:AJ$105)</f>
        <v>39.26</v>
      </c>
      <c r="U46" s="78">
        <f>SUMPRODUCT(LTA!F46:AJ46,LTA!F$102:AJ$102,LTA!F$105:AJ$105)</f>
        <v>398.28000000000003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-88</v>
      </c>
      <c r="AA46" s="117">
        <f>STOA!J46</f>
        <v>1.8900000000000001</v>
      </c>
      <c r="AB46" s="117">
        <f>-STOA!P46</f>
        <v>0</v>
      </c>
      <c r="AC46">
        <f t="shared" si="0"/>
        <v>11.506754160835317</v>
      </c>
      <c r="AD46">
        <f t="shared" si="1"/>
        <v>1119.297670712134</v>
      </c>
      <c r="AE46">
        <f>'IDT-1'!F46</f>
        <v>-43.247999999999998</v>
      </c>
      <c r="AF46" s="26"/>
      <c r="AG46">
        <f t="shared" si="2"/>
        <v>1076.049670712134</v>
      </c>
      <c r="AI46" s="75">
        <f>PXIL!J46</f>
        <v>0</v>
      </c>
      <c r="AJ46" s="75">
        <f>PXIL!P46</f>
        <v>0</v>
      </c>
      <c r="AK46" s="75">
        <f>RTM_IEX!J46</f>
        <v>100.5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427.44722475829764</v>
      </c>
      <c r="P47" s="77">
        <v>79.706931988761013</v>
      </c>
      <c r="Q47" s="77">
        <v>7.68</v>
      </c>
      <c r="R47" s="80">
        <v>11.57</v>
      </c>
      <c r="S47" s="80">
        <v>0</v>
      </c>
      <c r="T47" s="78">
        <f>SUMPRODUCT(LTA!F47:AJ47,LTA!F$101:AJ$101,LTA!F$105:AJ$105)</f>
        <v>41.44</v>
      </c>
      <c r="U47" s="78">
        <f>SUMPRODUCT(LTA!F47:AJ47,LTA!F$102:AJ$102,LTA!F$105:AJ$105)</f>
        <v>393.21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-58</v>
      </c>
      <c r="AA47" s="117">
        <f>STOA!J47</f>
        <v>1.8900000000000001</v>
      </c>
      <c r="AB47" s="117">
        <f>-STOA!P47</f>
        <v>0</v>
      </c>
      <c r="AC47">
        <f t="shared" si="0"/>
        <v>10.601956489685646</v>
      </c>
      <c r="AD47">
        <f t="shared" si="1"/>
        <v>1077.6508950328503</v>
      </c>
      <c r="AE47">
        <f>'IDT-1'!F47</f>
        <v>-27.102</v>
      </c>
      <c r="AF47" s="26"/>
      <c r="AG47">
        <f t="shared" si="2"/>
        <v>1050.5488950328502</v>
      </c>
      <c r="AI47" s="75">
        <f>PXIL!J47</f>
        <v>0</v>
      </c>
      <c r="AJ47" s="75">
        <f>PXIL!P47</f>
        <v>0</v>
      </c>
      <c r="AK47" s="75">
        <f>RTM_IEX!J47</f>
        <v>86.41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427.44814455448085</v>
      </c>
      <c r="P48" s="77">
        <v>79.706931988761013</v>
      </c>
      <c r="Q48" s="77">
        <v>7.68</v>
      </c>
      <c r="R48" s="80">
        <v>11.453049267643143</v>
      </c>
      <c r="S48" s="80">
        <v>0</v>
      </c>
      <c r="T48" s="78">
        <f>SUMPRODUCT(LTA!F48:AJ48,LTA!F$101:AJ$101,LTA!F$105:AJ$105)</f>
        <v>43.35</v>
      </c>
      <c r="U48" s="78">
        <f>SUMPRODUCT(LTA!F48:AJ48,LTA!F$102:AJ$102,LTA!F$105:AJ$105)</f>
        <v>400.97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-85</v>
      </c>
      <c r="AA48" s="117">
        <f>STOA!J48</f>
        <v>1.8900000000000001</v>
      </c>
      <c r="AB48" s="117">
        <f>-STOA!P48</f>
        <v>0</v>
      </c>
      <c r="AC48">
        <f t="shared" si="0"/>
        <v>11.263660860546592</v>
      </c>
      <c r="AD48">
        <f t="shared" si="1"/>
        <v>1097.9431597258156</v>
      </c>
      <c r="AE48">
        <f>'IDT-1'!F48</f>
        <v>-7.4960000000000004</v>
      </c>
      <c r="AF48" s="26"/>
      <c r="AG48">
        <f t="shared" si="2"/>
        <v>1090.4471597258155</v>
      </c>
      <c r="AI48" s="75">
        <f>PXIL!J48</f>
        <v>0</v>
      </c>
      <c r="AJ48" s="75">
        <f>PXIL!P48</f>
        <v>0</v>
      </c>
      <c r="AK48" s="75">
        <f>RTM_IEX!J48</f>
        <v>124.81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31.808072238046179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551.08045468970602</v>
      </c>
      <c r="P49" s="77">
        <v>79.706931988761013</v>
      </c>
      <c r="Q49" s="77">
        <v>7.68</v>
      </c>
      <c r="R49" s="80">
        <v>10.98</v>
      </c>
      <c r="S49" s="80">
        <v>0</v>
      </c>
      <c r="T49" s="78">
        <f>SUMPRODUCT(LTA!F49:AJ49,LTA!F$101:AJ$101,LTA!F$105:AJ$105)</f>
        <v>44.72</v>
      </c>
      <c r="U49" s="78">
        <f>SUMPRODUCT(LTA!F49:AJ49,LTA!F$102:AJ$102,LTA!F$105:AJ$105)</f>
        <v>401.59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-95</v>
      </c>
      <c r="AA49" s="117">
        <f>STOA!J49</f>
        <v>1.8900000000000001</v>
      </c>
      <c r="AB49" s="117">
        <f>-STOA!P49</f>
        <v>0</v>
      </c>
      <c r="AC49">
        <f t="shared" si="0"/>
        <v>11.527907631403266</v>
      </c>
      <c r="AD49">
        <f t="shared" si="1"/>
        <v>1107.6181738225412</v>
      </c>
      <c r="AE49">
        <f>'IDT-1'!F49</f>
        <v>-6.343</v>
      </c>
      <c r="AF49" s="26"/>
      <c r="AG49">
        <f t="shared" si="2"/>
        <v>1101.2751738225411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31.808072238046179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491.07439689059146</v>
      </c>
      <c r="P50" s="77">
        <v>38.4</v>
      </c>
      <c r="Q50" s="77">
        <v>7.68</v>
      </c>
      <c r="R50" s="80">
        <v>11.309999999999999</v>
      </c>
      <c r="S50" s="80">
        <v>0</v>
      </c>
      <c r="T50" s="78">
        <f>SUMPRODUCT(LTA!F50:AJ50,LTA!F$101:AJ$101,LTA!F$105:AJ$105)</f>
        <v>46.09</v>
      </c>
      <c r="U50" s="78">
        <f>SUMPRODUCT(LTA!F50:AJ50,LTA!F$102:AJ$102,LTA!F$105:AJ$105)</f>
        <v>352.71000000000004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-16.8</v>
      </c>
      <c r="AA50" s="117">
        <f>STOA!J50</f>
        <v>1.8900000000000001</v>
      </c>
      <c r="AB50" s="117">
        <f>-STOA!P50</f>
        <v>0</v>
      </c>
      <c r="AC50">
        <f t="shared" si="0"/>
        <v>9.9493877490342868</v>
      </c>
      <c r="AD50">
        <f t="shared" si="1"/>
        <v>1086.9137039170346</v>
      </c>
      <c r="AE50">
        <f>'IDT-1'!F50</f>
        <v>0</v>
      </c>
      <c r="AF50" s="26"/>
      <c r="AG50">
        <f t="shared" si="2"/>
        <v>1086.9137039170346</v>
      </c>
      <c r="AI50" s="75">
        <f>PXIL!J50</f>
        <v>0</v>
      </c>
      <c r="AJ50" s="75">
        <f>PXIL!P50</f>
        <v>0</v>
      </c>
      <c r="AK50" s="75">
        <f>RTM_IEX!J50</f>
        <v>48.01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31.04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425.62083038146943</v>
      </c>
      <c r="P51" s="77">
        <v>79.706931988761013</v>
      </c>
      <c r="Q51" s="77">
        <v>7.68</v>
      </c>
      <c r="R51" s="80">
        <v>10.1</v>
      </c>
      <c r="S51" s="80">
        <v>0</v>
      </c>
      <c r="T51" s="78">
        <f>SUMPRODUCT(LTA!F51:AJ51,LTA!F$101:AJ$101,LTA!F$105:AJ$105)</f>
        <v>46.94</v>
      </c>
      <c r="U51" s="78">
        <f>SUMPRODUCT(LTA!F51:AJ51,LTA!F$102:AJ$102,LTA!F$105:AJ$105)</f>
        <v>401.88999999999993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1.8900000000000001</v>
      </c>
      <c r="AB51" s="117">
        <f>-STOA!P51</f>
        <v>0</v>
      </c>
      <c r="AC51">
        <f t="shared" si="0"/>
        <v>10.42948178718742</v>
      </c>
      <c r="AD51">
        <f t="shared" si="1"/>
        <v>1174.7389031204741</v>
      </c>
      <c r="AE51">
        <f>'IDT-1'!F51</f>
        <v>0</v>
      </c>
      <c r="AF51" s="26"/>
      <c r="AG51">
        <f t="shared" si="2"/>
        <v>1174.7389031204741</v>
      </c>
      <c r="AI51" s="75">
        <f>PXIL!J51</f>
        <v>0</v>
      </c>
      <c r="AJ51" s="75">
        <f>PXIL!P51</f>
        <v>0</v>
      </c>
      <c r="AK51" s="75">
        <f>RTM_IEX!J51</f>
        <v>115.21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31.808072238046179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425.5631294746704</v>
      </c>
      <c r="P52" s="77">
        <v>79.706931988761013</v>
      </c>
      <c r="Q52" s="77">
        <v>7.68</v>
      </c>
      <c r="R52" s="80">
        <v>10.963110984956003</v>
      </c>
      <c r="S52" s="80">
        <v>0</v>
      </c>
      <c r="T52" s="78">
        <f>SUMPRODUCT(LTA!F52:AJ52,LTA!F$101:AJ$101,LTA!F$105:AJ$105)</f>
        <v>47.28</v>
      </c>
      <c r="U52" s="78">
        <f>SUMPRODUCT(LTA!F52:AJ52,LTA!F$102:AJ$102,LTA!F$105:AJ$105)</f>
        <v>399.66999999999996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1.8900000000000001</v>
      </c>
      <c r="AB52" s="117">
        <f>-STOA!P52</f>
        <v>0</v>
      </c>
      <c r="AC52">
        <f t="shared" si="0"/>
        <v>10.637984431570011</v>
      </c>
      <c r="AD52">
        <f t="shared" si="1"/>
        <v>1198.2238827922947</v>
      </c>
      <c r="AE52">
        <f>'IDT-1'!F52</f>
        <v>0</v>
      </c>
      <c r="AF52" s="26"/>
      <c r="AG52">
        <f t="shared" si="2"/>
        <v>1198.2238827922947</v>
      </c>
      <c r="AI52" s="75">
        <f>PXIL!J52</f>
        <v>0</v>
      </c>
      <c r="AJ52" s="75">
        <f>PXIL!P52</f>
        <v>0</v>
      </c>
      <c r="AK52" s="75">
        <f>RTM_IEX!J52</f>
        <v>139.21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31.808072238046179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426.04059154966808</v>
      </c>
      <c r="P53" s="77">
        <v>79.706931988761013</v>
      </c>
      <c r="Q53" s="77">
        <v>7.68</v>
      </c>
      <c r="R53" s="80">
        <v>9.7899999999999991</v>
      </c>
      <c r="S53" s="80">
        <v>0</v>
      </c>
      <c r="T53" s="78">
        <f>SUMPRODUCT(LTA!F53:AJ53,LTA!F$101:AJ$101,LTA!F$105:AJ$105)</f>
        <v>47.32</v>
      </c>
      <c r="U53" s="78">
        <f>SUMPRODUCT(LTA!F53:AJ53,LTA!F$102:AJ$102,LTA!F$105:AJ$105)</f>
        <v>358.89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1.8900000000000001</v>
      </c>
      <c r="AB53" s="117">
        <f>-STOA!P53</f>
        <v>0</v>
      </c>
      <c r="AC53">
        <f t="shared" si="0"/>
        <v>9.555270721162378</v>
      </c>
      <c r="AD53">
        <f t="shared" si="1"/>
        <v>1076.2709475927441</v>
      </c>
      <c r="AE53">
        <f>'IDT-1'!F53</f>
        <v>0</v>
      </c>
      <c r="AF53" s="26"/>
      <c r="AG53">
        <f t="shared" si="2"/>
        <v>1076.2709475927441</v>
      </c>
      <c r="AI53" s="75">
        <f>PXIL!J53</f>
        <v>0</v>
      </c>
      <c r="AJ53" s="75">
        <f>PXIL!P53</f>
        <v>0</v>
      </c>
      <c r="AK53" s="75">
        <f>RTM_IEX!J53</f>
        <v>57.61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32.200000000000003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426.03420452574562</v>
      </c>
      <c r="P54" s="77">
        <v>79.706931988761013</v>
      </c>
      <c r="Q54" s="77">
        <v>7.68</v>
      </c>
      <c r="R54" s="80">
        <v>10.09</v>
      </c>
      <c r="S54" s="80">
        <v>0</v>
      </c>
      <c r="T54" s="78">
        <f>SUMPRODUCT(LTA!F54:AJ54,LTA!F$101:AJ$101,LTA!F$105:AJ$105)</f>
        <v>47.239999999999995</v>
      </c>
      <c r="U54" s="78">
        <f>SUMPRODUCT(LTA!F54:AJ54,LTA!F$102:AJ$102,LTA!F$105:AJ$105)</f>
        <v>318.93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1.8900000000000001</v>
      </c>
      <c r="AB54" s="117">
        <f>-STOA!P54</f>
        <v>0</v>
      </c>
      <c r="AC54">
        <f t="shared" si="0"/>
        <v>9.2511914796570522</v>
      </c>
      <c r="AD54">
        <f t="shared" si="1"/>
        <v>1042.0205675722805</v>
      </c>
      <c r="AE54">
        <f>'IDT-1'!F54</f>
        <v>0</v>
      </c>
      <c r="AF54" s="26"/>
      <c r="AG54">
        <f t="shared" si="2"/>
        <v>1042.0205675722805</v>
      </c>
      <c r="AI54" s="75">
        <f>PXIL!J54</f>
        <v>0</v>
      </c>
      <c r="AJ54" s="75">
        <f>PXIL!P54</f>
        <v>0</v>
      </c>
      <c r="AK54" s="75">
        <f>RTM_IEX!J54</f>
        <v>62.41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32.200000000000003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426.03420452574562</v>
      </c>
      <c r="P55" s="77">
        <v>79.706931988761013</v>
      </c>
      <c r="Q55" s="77">
        <v>7.68</v>
      </c>
      <c r="R55" s="80">
        <v>9.5200000000000014</v>
      </c>
      <c r="S55" s="80">
        <v>0</v>
      </c>
      <c r="T55" s="78">
        <f>SUMPRODUCT(LTA!F55:AJ55,LTA!F$101:AJ$101,LTA!F$105:AJ$105)</f>
        <v>47.06</v>
      </c>
      <c r="U55" s="78">
        <f>SUMPRODUCT(LTA!F55:AJ55,LTA!F$102:AJ$102,LTA!F$105:AJ$105)</f>
        <v>275.49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1.8900000000000001</v>
      </c>
      <c r="AB55" s="117">
        <f>-STOA!P55</f>
        <v>0</v>
      </c>
      <c r="AC55">
        <f t="shared" si="0"/>
        <v>8.3131114796570511</v>
      </c>
      <c r="AD55">
        <f t="shared" si="1"/>
        <v>936.35864757228046</v>
      </c>
      <c r="AE55">
        <f>'IDT-1'!F55</f>
        <v>0</v>
      </c>
      <c r="AF55" s="26"/>
      <c r="AG55">
        <f t="shared" si="2"/>
        <v>936.35864757228046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32.200000000000003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426.03356474420951</v>
      </c>
      <c r="P56" s="77">
        <v>79.706931988761013</v>
      </c>
      <c r="Q56" s="77">
        <v>7.68</v>
      </c>
      <c r="R56" s="80">
        <v>10.01</v>
      </c>
      <c r="S56" s="80">
        <v>0</v>
      </c>
      <c r="T56" s="78">
        <f>SUMPRODUCT(LTA!F56:AJ56,LTA!F$101:AJ$101,LTA!F$105:AJ$105)</f>
        <v>46.91</v>
      </c>
      <c r="U56" s="78">
        <f>SUMPRODUCT(LTA!F56:AJ56,LTA!F$102:AJ$102,LTA!F$105:AJ$105)</f>
        <v>282.17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1.8900000000000001</v>
      </c>
      <c r="AB56" s="117">
        <f>-STOA!P56</f>
        <v>0</v>
      </c>
      <c r="AC56">
        <f t="shared" si="0"/>
        <v>8.3748818495795323</v>
      </c>
      <c r="AD56">
        <f t="shared" si="1"/>
        <v>943.31623742082184</v>
      </c>
      <c r="AE56">
        <f>'IDT-1'!F56</f>
        <v>0</v>
      </c>
      <c r="AF56" s="26"/>
      <c r="AG56">
        <f t="shared" si="2"/>
        <v>943.31623742082184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31.43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429.5043885432305</v>
      </c>
      <c r="P57" s="77">
        <v>79.706931988761013</v>
      </c>
      <c r="Q57" s="77">
        <v>7.68</v>
      </c>
      <c r="R57" s="80">
        <v>9.7629309309309313</v>
      </c>
      <c r="S57" s="80">
        <v>0</v>
      </c>
      <c r="T57" s="78">
        <f>SUMPRODUCT(LTA!F57:AJ57,LTA!F$101:AJ$101,LTA!F$105:AJ$105)</f>
        <v>46.67</v>
      </c>
      <c r="U57" s="78">
        <f>SUMPRODUCT(LTA!F57:AJ57,LTA!F$102:AJ$102,LTA!F$105:AJ$105)</f>
        <v>275.74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1.8900000000000001</v>
      </c>
      <c r="AB57" s="117">
        <f>-STOA!P57</f>
        <v>0</v>
      </c>
      <c r="AC57">
        <f t="shared" si="0"/>
        <v>8.5067388912031099</v>
      </c>
      <c r="AD57">
        <f t="shared" si="1"/>
        <v>958.16813510915028</v>
      </c>
      <c r="AE57">
        <f>'IDT-1'!F57</f>
        <v>0</v>
      </c>
      <c r="AF57" s="26"/>
      <c r="AG57">
        <f t="shared" si="2"/>
        <v>958.16813510915028</v>
      </c>
      <c r="AI57" s="75">
        <f>PXIL!J57</f>
        <v>0</v>
      </c>
      <c r="AJ57" s="75">
        <f>PXIL!P57</f>
        <v>0</v>
      </c>
      <c r="AK57" s="75">
        <f>RTM_IEX!J57</f>
        <v>19.2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32.200000000000003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429.5057251451608</v>
      </c>
      <c r="P58" s="77">
        <v>79.706931988761013</v>
      </c>
      <c r="Q58" s="77">
        <v>7.68</v>
      </c>
      <c r="R58" s="80">
        <v>10.28</v>
      </c>
      <c r="S58" s="80">
        <v>0</v>
      </c>
      <c r="T58" s="78">
        <f>SUMPRODUCT(LTA!F58:AJ58,LTA!F$101:AJ$101,LTA!F$105:AJ$105)</f>
        <v>46.43</v>
      </c>
      <c r="U58" s="78">
        <f>SUMPRODUCT(LTA!F58:AJ58,LTA!F$102:AJ$102,LTA!F$105:AJ$105)</f>
        <v>277.02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1.8900000000000001</v>
      </c>
      <c r="AB58" s="117">
        <f>-STOA!P58</f>
        <v>0</v>
      </c>
      <c r="AC58">
        <f t="shared" si="0"/>
        <v>8.5272288611079041</v>
      </c>
      <c r="AD58">
        <f t="shared" si="1"/>
        <v>960.47605081024483</v>
      </c>
      <c r="AE58">
        <f>'IDT-1'!F58</f>
        <v>0</v>
      </c>
      <c r="AF58" s="26"/>
      <c r="AG58">
        <f t="shared" si="2"/>
        <v>960.47605081024483</v>
      </c>
      <c r="AI58" s="75">
        <f>PXIL!J58</f>
        <v>0</v>
      </c>
      <c r="AJ58" s="75">
        <f>PXIL!P58</f>
        <v>0</v>
      </c>
      <c r="AK58" s="75">
        <f>RTM_IEX!J58</f>
        <v>19.2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15.090622537431047</v>
      </c>
      <c r="F59">
        <f>GT_Spot!T59</f>
        <v>0</v>
      </c>
      <c r="G59">
        <f>PPCL_NG!T59</f>
        <v>32.200000000000003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426.5286721140485</v>
      </c>
      <c r="P59" s="77">
        <v>79.706931988761013</v>
      </c>
      <c r="Q59" s="77">
        <v>7.68</v>
      </c>
      <c r="R59" s="80">
        <v>9.5070502481389578</v>
      </c>
      <c r="S59" s="80">
        <v>0</v>
      </c>
      <c r="T59" s="78">
        <f>SUMPRODUCT(LTA!F59:AJ59,LTA!F$101:AJ$101,LTA!F$105:AJ$105)</f>
        <v>45.31</v>
      </c>
      <c r="U59" s="78">
        <f>SUMPRODUCT(LTA!F59:AJ59,LTA!F$102:AJ$102,LTA!F$105:AJ$105)</f>
        <v>290.92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1.8900000000000001</v>
      </c>
      <c r="AB59" s="117">
        <f>-STOA!P59</f>
        <v>0</v>
      </c>
      <c r="AC59">
        <f t="shared" si="0"/>
        <v>8.4377328366177409</v>
      </c>
      <c r="AD59">
        <f t="shared" si="1"/>
        <v>950.39554405176182</v>
      </c>
      <c r="AE59">
        <f>'IDT-1'!F59</f>
        <v>0</v>
      </c>
      <c r="AF59" s="26"/>
      <c r="AG59">
        <f t="shared" si="2"/>
        <v>950.39554405176182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15.090622537431047</v>
      </c>
      <c r="F60">
        <f>GT_Spot!T60</f>
        <v>0</v>
      </c>
      <c r="G60">
        <f>PPCL_NG!T60</f>
        <v>32.200000000000003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426.5286721140485</v>
      </c>
      <c r="P60" s="77">
        <v>79.706931988761013</v>
      </c>
      <c r="Q60" s="77">
        <v>7.68</v>
      </c>
      <c r="R60" s="80">
        <v>10.183018084790987</v>
      </c>
      <c r="S60" s="80">
        <v>0</v>
      </c>
      <c r="T60" s="78">
        <f>SUMPRODUCT(LTA!F60:AJ60,LTA!F$101:AJ$101,LTA!F$105:AJ$105)</f>
        <v>42.879999999999995</v>
      </c>
      <c r="U60" s="78">
        <f>SUMPRODUCT(LTA!F60:AJ60,LTA!F$102:AJ$102,LTA!F$105:AJ$105)</f>
        <v>298.42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1.8900000000000001</v>
      </c>
      <c r="AB60" s="117">
        <f>-STOA!P60</f>
        <v>0</v>
      </c>
      <c r="AC60">
        <f t="shared" si="0"/>
        <v>8.488297353580279</v>
      </c>
      <c r="AD60">
        <f t="shared" si="1"/>
        <v>956.09094737145131</v>
      </c>
      <c r="AE60">
        <f>'IDT-1'!F60</f>
        <v>0</v>
      </c>
      <c r="AF60" s="26"/>
      <c r="AG60">
        <f t="shared" si="2"/>
        <v>956.09094737145131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32.200000000000003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426.5286721140485</v>
      </c>
      <c r="P61" s="77">
        <v>79.706931988761013</v>
      </c>
      <c r="Q61" s="77">
        <v>7.68</v>
      </c>
      <c r="R61" s="80">
        <v>9.9100000000000019</v>
      </c>
      <c r="S61" s="80">
        <v>0</v>
      </c>
      <c r="T61" s="78">
        <f>SUMPRODUCT(LTA!F61:AJ61,LTA!F$101:AJ$101,LTA!F$105:AJ$105)</f>
        <v>41.8</v>
      </c>
      <c r="U61" s="78">
        <f>SUMPRODUCT(LTA!F61:AJ61,LTA!F$102:AJ$102,LTA!F$105:AJ$105)</f>
        <v>295.94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1.8900000000000001</v>
      </c>
      <c r="AB61" s="117">
        <f>-STOA!P61</f>
        <v>0</v>
      </c>
      <c r="AC61">
        <f t="shared" si="0"/>
        <v>8.8096918953219294</v>
      </c>
      <c r="AD61">
        <f t="shared" si="1"/>
        <v>911.9365347449185</v>
      </c>
      <c r="AE61">
        <f>'IDT-1'!F61</f>
        <v>0</v>
      </c>
      <c r="AF61" s="26"/>
      <c r="AG61">
        <f t="shared" si="2"/>
        <v>911.9365347449185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15.090622537431047</v>
      </c>
      <c r="F62">
        <f>GT_Spot!T62</f>
        <v>0</v>
      </c>
      <c r="G62">
        <f>PPCL_NG!T62</f>
        <v>32.200000000000003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426.5286721140485</v>
      </c>
      <c r="P62" s="77">
        <v>79.706931988761013</v>
      </c>
      <c r="Q62" s="77">
        <v>7.68</v>
      </c>
      <c r="R62" s="80">
        <v>10.740000000000002</v>
      </c>
      <c r="S62" s="80">
        <v>0</v>
      </c>
      <c r="T62" s="78">
        <f>SUMPRODUCT(LTA!F62:AJ62,LTA!F$101:AJ$101,LTA!F$105:AJ$105)</f>
        <v>40.06</v>
      </c>
      <c r="U62" s="78">
        <f>SUMPRODUCT(LTA!F62:AJ62,LTA!F$102:AJ$102,LTA!F$105:AJ$105)</f>
        <v>309.21999999999997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1.8900000000000001</v>
      </c>
      <c r="AB62" s="117">
        <f>-STOA!P62</f>
        <v>0</v>
      </c>
      <c r="AC62">
        <f t="shared" si="0"/>
        <v>9.4956261842646263</v>
      </c>
      <c r="AD62">
        <f t="shared" si="1"/>
        <v>858.62060045597593</v>
      </c>
      <c r="AE62">
        <f>'IDT-1'!F62</f>
        <v>0</v>
      </c>
      <c r="AF62" s="26"/>
      <c r="AG62">
        <f t="shared" si="2"/>
        <v>858.62060045597593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31.43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427.50425040084855</v>
      </c>
      <c r="P63" s="77">
        <v>79.706931988761013</v>
      </c>
      <c r="Q63" s="77">
        <v>7.68</v>
      </c>
      <c r="R63" s="80">
        <v>11.32</v>
      </c>
      <c r="S63" s="80">
        <v>0</v>
      </c>
      <c r="T63" s="78">
        <f>SUMPRODUCT(LTA!F63:AJ63,LTA!F$101:AJ$101,LTA!F$105:AJ$105)</f>
        <v>36.980000000000004</v>
      </c>
      <c r="U63" s="78">
        <f>SUMPRODUCT(LTA!F63:AJ63,LTA!F$102:AJ$102,LTA!F$105:AJ$105)</f>
        <v>305.27999999999997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1.8900000000000001</v>
      </c>
      <c r="AB63" s="117">
        <f>-STOA!P63</f>
        <v>0</v>
      </c>
      <c r="AC63">
        <f t="shared" si="0"/>
        <v>9.7071070988543262</v>
      </c>
      <c r="AD63">
        <f t="shared" si="1"/>
        <v>822.17469782818625</v>
      </c>
      <c r="AE63">
        <f>'IDT-1'!F63</f>
        <v>0</v>
      </c>
      <c r="AF63" s="26"/>
      <c r="AG63">
        <f t="shared" si="2"/>
        <v>822.17469782818625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32.200000000000003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427.50425040084855</v>
      </c>
      <c r="P64" s="77">
        <v>79.706931988761013</v>
      </c>
      <c r="Q64" s="77">
        <v>7.68</v>
      </c>
      <c r="R64" s="80">
        <v>11.930000000000001</v>
      </c>
      <c r="S64" s="80">
        <v>0</v>
      </c>
      <c r="T64" s="78">
        <f>SUMPRODUCT(LTA!F64:AJ64,LTA!F$101:AJ$101,LTA!F$105:AJ$105)</f>
        <v>33.6</v>
      </c>
      <c r="U64" s="78">
        <f>SUMPRODUCT(LTA!F64:AJ64,LTA!F$102:AJ$102,LTA!F$105:AJ$105)</f>
        <v>311.71999999999997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1.8900000000000001</v>
      </c>
      <c r="AB64" s="117">
        <f>-STOA!P64</f>
        <v>0</v>
      </c>
      <c r="AC64">
        <f t="shared" si="0"/>
        <v>9.701788461243348</v>
      </c>
      <c r="AD64">
        <f t="shared" si="1"/>
        <v>831.62001646579711</v>
      </c>
      <c r="AE64">
        <f>'IDT-1'!F64</f>
        <v>0</v>
      </c>
      <c r="AF64" s="26"/>
      <c r="AG64">
        <f t="shared" si="2"/>
        <v>831.62001646579711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32.200000000000003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435.56587998724854</v>
      </c>
      <c r="P65" s="77">
        <v>79.706931988761013</v>
      </c>
      <c r="Q65" s="77">
        <v>7.68</v>
      </c>
      <c r="R65" s="80">
        <v>11.979999999999999</v>
      </c>
      <c r="S65" s="80">
        <v>0</v>
      </c>
      <c r="T65" s="78">
        <f>SUMPRODUCT(LTA!F65:AJ65,LTA!F$101:AJ$101,LTA!F$105:AJ$105)</f>
        <v>30.130000000000003</v>
      </c>
      <c r="U65" s="78">
        <f>SUMPRODUCT(LTA!F65:AJ65,LTA!F$102:AJ$102,LTA!F$105:AJ$105)</f>
        <v>317.83999999999997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1.8900000000000001</v>
      </c>
      <c r="AB65" s="117">
        <f>-STOA!P65</f>
        <v>0</v>
      </c>
      <c r="AC65">
        <f t="shared" si="0"/>
        <v>10.329178452935386</v>
      </c>
      <c r="AD65">
        <f t="shared" si="1"/>
        <v>781.7542560605051</v>
      </c>
      <c r="AE65">
        <f>'IDT-1'!F65</f>
        <v>0</v>
      </c>
      <c r="AF65" s="26"/>
      <c r="AG65">
        <f t="shared" si="2"/>
        <v>781.7542560605051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32.200000000000003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447.0871891684485</v>
      </c>
      <c r="P66" s="77">
        <v>79.706931988761013</v>
      </c>
      <c r="Q66" s="77">
        <v>7.68</v>
      </c>
      <c r="R66" s="80">
        <v>11.696918619963128</v>
      </c>
      <c r="S66" s="80">
        <v>0</v>
      </c>
      <c r="T66" s="78">
        <f>SUMPRODUCT(LTA!F66:AJ66,LTA!F$101:AJ$101,LTA!F$105:AJ$105)</f>
        <v>26.630000000000003</v>
      </c>
      <c r="U66" s="78">
        <f>SUMPRODUCT(LTA!F66:AJ66,LTA!F$102:AJ$102,LTA!F$105:AJ$105)</f>
        <v>323.83999999999997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1.8900000000000001</v>
      </c>
      <c r="AB66" s="117">
        <f>-STOA!P66</f>
        <v>0</v>
      </c>
      <c r="AC66">
        <f t="shared" si="0"/>
        <v>10.272512307141717</v>
      </c>
      <c r="AD66">
        <f t="shared" si="1"/>
        <v>815.549150007462</v>
      </c>
      <c r="AE66">
        <f>'IDT-1'!F66</f>
        <v>0</v>
      </c>
      <c r="AF66" s="26"/>
      <c r="AG66">
        <f t="shared" si="2"/>
        <v>815.549150007462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32.200000000000003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446.82692858084857</v>
      </c>
      <c r="P67" s="77">
        <v>79.706931988761013</v>
      </c>
      <c r="Q67" s="77">
        <v>7.68</v>
      </c>
      <c r="R67" s="80">
        <v>10.460000000000003</v>
      </c>
      <c r="S67" s="80">
        <v>0</v>
      </c>
      <c r="T67" s="78">
        <f>SUMPRODUCT(LTA!F67:AJ67,LTA!F$101:AJ$101,LTA!F$105:AJ$105)</f>
        <v>25.4</v>
      </c>
      <c r="U67" s="78">
        <f>SUMPRODUCT(LTA!F67:AJ67,LTA!F$102:AJ$102,LTA!F$105:AJ$105)</f>
        <v>320.11999999999995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1.8900000000000001</v>
      </c>
      <c r="AB67" s="117">
        <f>-STOA!P67</f>
        <v>0</v>
      </c>
      <c r="AC67">
        <f t="shared" si="0"/>
        <v>10.748464781446879</v>
      </c>
      <c r="AD67">
        <f t="shared" si="1"/>
        <v>748.62601832559358</v>
      </c>
      <c r="AE67">
        <f>'IDT-1'!F67</f>
        <v>0</v>
      </c>
      <c r="AF67" s="26"/>
      <c r="AG67">
        <f t="shared" si="2"/>
        <v>748.62601832559358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32.200000000000003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460.82201045071469</v>
      </c>
      <c r="P68" s="77">
        <v>79.706931988761013</v>
      </c>
      <c r="Q68" s="77">
        <v>7.68</v>
      </c>
      <c r="R68" s="80">
        <v>11.69</v>
      </c>
      <c r="S68" s="80">
        <v>0</v>
      </c>
      <c r="T68" s="78">
        <f>SUMPRODUCT(LTA!F68:AJ68,LTA!F$101:AJ$101,LTA!F$105:AJ$105)</f>
        <v>20.8</v>
      </c>
      <c r="U68" s="78">
        <f>SUMPRODUCT(LTA!F68:AJ68,LTA!F$102:AJ$102,LTA!F$105:AJ$105)</f>
        <v>315.86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1.8900000000000001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10.44935240101389</v>
      </c>
      <c r="AD68">
        <f t="shared" ref="AD68:AD98" si="4">SUM(B68:AB68,AI68:AR68)-AC68</f>
        <v>795.29021257589272</v>
      </c>
      <c r="AE68">
        <f>'IDT-1'!F68</f>
        <v>0</v>
      </c>
      <c r="AF68" s="26"/>
      <c r="AG68">
        <f t="shared" ref="AG68:AG98" si="5">SUM(AD68:AF68)</f>
        <v>795.29021257589272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31.43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468.35064608101055</v>
      </c>
      <c r="P69" s="77">
        <v>79.706931988761013</v>
      </c>
      <c r="Q69" s="77">
        <v>7.68</v>
      </c>
      <c r="R69" s="80">
        <v>11.840000000000002</v>
      </c>
      <c r="S69" s="80">
        <v>0</v>
      </c>
      <c r="T69" s="78">
        <f>SUMPRODUCT(LTA!F69:AJ69,LTA!F$101:AJ$101,LTA!F$105:AJ$105)</f>
        <v>15.93</v>
      </c>
      <c r="U69" s="78">
        <f>SUMPRODUCT(LTA!F69:AJ69,LTA!F$102:AJ$102,LTA!F$105:AJ$105)</f>
        <v>312.13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1.8900000000000001</v>
      </c>
      <c r="AB69" s="117">
        <f>-STOA!P69</f>
        <v>0</v>
      </c>
      <c r="AC69">
        <f t="shared" si="3"/>
        <v>10.434468394560492</v>
      </c>
      <c r="AD69">
        <f t="shared" si="4"/>
        <v>793.61373221264205</v>
      </c>
      <c r="AE69">
        <f>'IDT-1'!F69</f>
        <v>0</v>
      </c>
      <c r="AF69" s="26"/>
      <c r="AG69">
        <f t="shared" si="5"/>
        <v>793.61373221264205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32.200000000000003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480.04575497266075</v>
      </c>
      <c r="P70" s="77">
        <v>79.706931988761013</v>
      </c>
      <c r="Q70" s="77">
        <v>7.68</v>
      </c>
      <c r="R70" s="80">
        <v>9.2200000000000006</v>
      </c>
      <c r="S70" s="80">
        <v>0</v>
      </c>
      <c r="T70" s="78">
        <f>SUMPRODUCT(LTA!F70:AJ70,LTA!F$101:AJ$101,LTA!F$105:AJ$105)</f>
        <v>11.629999999999999</v>
      </c>
      <c r="U70" s="78">
        <f>SUMPRODUCT(LTA!F70:AJ70,LTA!F$102:AJ$102,LTA!F$105:AJ$105)</f>
        <v>308.04999999999995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1.8900000000000001</v>
      </c>
      <c r="AB70" s="117">
        <f>-STOA!P70</f>
        <v>0</v>
      </c>
      <c r="AC70">
        <f t="shared" si="3"/>
        <v>10.447361352807015</v>
      </c>
      <c r="AD70">
        <f t="shared" si="4"/>
        <v>795.06594814604568</v>
      </c>
      <c r="AE70">
        <f>'IDT-1'!F70</f>
        <v>0</v>
      </c>
      <c r="AF70" s="26"/>
      <c r="AG70">
        <f t="shared" si="5"/>
        <v>795.06594814604568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32.200000000000003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482.30576195533575</v>
      </c>
      <c r="P71" s="77">
        <v>79.706931988761013</v>
      </c>
      <c r="Q71" s="77">
        <v>7.68</v>
      </c>
      <c r="R71" s="80">
        <v>3.5</v>
      </c>
      <c r="S71" s="80">
        <v>0</v>
      </c>
      <c r="T71" s="78">
        <f>SUMPRODUCT(LTA!F71:AJ71,LTA!F$101:AJ$101,LTA!F$105:AJ$105)</f>
        <v>7.8000000000000007</v>
      </c>
      <c r="U71" s="78">
        <f>SUMPRODUCT(LTA!F71:AJ71,LTA!F$102:AJ$102,LTA!F$105:AJ$105)</f>
        <v>256.58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1.9300000000000002</v>
      </c>
      <c r="AB71" s="117">
        <f>-STOA!P71</f>
        <v>0</v>
      </c>
      <c r="AC71">
        <f t="shared" si="3"/>
        <v>10.019406689476508</v>
      </c>
      <c r="AD71">
        <f t="shared" si="4"/>
        <v>726.77390979205109</v>
      </c>
      <c r="AE71">
        <f>'IDT-1'!F71</f>
        <v>0</v>
      </c>
      <c r="AF71" s="26"/>
      <c r="AG71">
        <f t="shared" si="5"/>
        <v>726.77390979205109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32.200000000000003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488.44941262473651</v>
      </c>
      <c r="P72" s="77">
        <v>79.706931988761013</v>
      </c>
      <c r="Q72" s="77">
        <v>7.68</v>
      </c>
      <c r="R72" s="80">
        <v>0.75</v>
      </c>
      <c r="S72" s="80">
        <v>0</v>
      </c>
      <c r="T72" s="78">
        <f>SUMPRODUCT(LTA!F72:AJ72,LTA!F$101:AJ$101,LTA!F$105:AJ$105)</f>
        <v>4.63</v>
      </c>
      <c r="U72" s="78">
        <f>SUMPRODUCT(LTA!F72:AJ72,LTA!F$102:AJ$102,LTA!F$105:AJ$105)</f>
        <v>229.91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-88</v>
      </c>
      <c r="AA72" s="117">
        <f>STOA!J72</f>
        <v>1.9300000000000002</v>
      </c>
      <c r="AB72" s="117">
        <f>-STOA!P72</f>
        <v>0</v>
      </c>
      <c r="AC72">
        <f t="shared" si="3"/>
        <v>8.7923285328813581</v>
      </c>
      <c r="AD72">
        <f t="shared" si="4"/>
        <v>813.55463861804708</v>
      </c>
      <c r="AE72">
        <f>'IDT-1'!F72</f>
        <v>0</v>
      </c>
      <c r="AF72" s="26"/>
      <c r="AG72">
        <f t="shared" si="5"/>
        <v>813.55463861804708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32.200000000000003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515.55122238355011</v>
      </c>
      <c r="P73" s="77">
        <v>79.706931988761013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1.8499999999999999</v>
      </c>
      <c r="U73" s="78">
        <f>SUMPRODUCT(LTA!F73:AJ73,LTA!F$102:AJ$102,LTA!F$105:AJ$105)</f>
        <v>252.79999999999998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-147</v>
      </c>
      <c r="AA73" s="117">
        <f>STOA!J73</f>
        <v>1.9300000000000002</v>
      </c>
      <c r="AB73" s="117">
        <f>-STOA!P73</f>
        <v>0</v>
      </c>
      <c r="AC73">
        <f t="shared" si="3"/>
        <v>10.335113362257474</v>
      </c>
      <c r="AD73">
        <f t="shared" si="4"/>
        <v>768.36059577240087</v>
      </c>
      <c r="AE73">
        <f>'IDT-1'!F73</f>
        <v>0</v>
      </c>
      <c r="AF73" s="26"/>
      <c r="AG73">
        <f t="shared" si="5"/>
        <v>768.36059577240087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32.200000000000003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518.24182704292411</v>
      </c>
      <c r="P74" s="77">
        <v>79.706931988761013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0.27</v>
      </c>
      <c r="U74" s="78">
        <f>SUMPRODUCT(LTA!F74:AJ74,LTA!F$102:AJ$102,LTA!F$105:AJ$105)</f>
        <v>300.46000000000004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-156</v>
      </c>
      <c r="AA74" s="117">
        <f>STOA!J74</f>
        <v>1.9300000000000002</v>
      </c>
      <c r="AB74" s="117">
        <f>-STOA!P74</f>
        <v>0</v>
      </c>
      <c r="AC74">
        <f t="shared" si="3"/>
        <v>10.57785400529386</v>
      </c>
      <c r="AD74">
        <f t="shared" si="4"/>
        <v>837.8884597887386</v>
      </c>
      <c r="AE74">
        <f>'IDT-1'!F74</f>
        <v>0</v>
      </c>
      <c r="AF74" s="26"/>
      <c r="AG74">
        <f t="shared" si="5"/>
        <v>837.8884597887386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31.43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600.21953432341695</v>
      </c>
      <c r="P75" s="77">
        <v>79.706931988761013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349.42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-343</v>
      </c>
      <c r="AA75" s="117">
        <f>STOA!J75</f>
        <v>1.9300000000000002</v>
      </c>
      <c r="AB75" s="117">
        <f>-STOA!P75</f>
        <v>0</v>
      </c>
      <c r="AC75">
        <f t="shared" si="3"/>
        <v>13.377121314694115</v>
      </c>
      <c r="AD75">
        <f t="shared" si="4"/>
        <v>817.70510306952383</v>
      </c>
      <c r="AE75">
        <f>'IDT-1'!F75</f>
        <v>0</v>
      </c>
      <c r="AF75" s="26"/>
      <c r="AG75">
        <f t="shared" si="5"/>
        <v>817.70510306952383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32.200000000000003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643.73381269853405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349.41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-342</v>
      </c>
      <c r="AA76" s="117">
        <f>STOA!J76</f>
        <v>1.9300000000000002</v>
      </c>
      <c r="AB76" s="117">
        <f>-STOA!P76</f>
        <v>0</v>
      </c>
      <c r="AC76">
        <f t="shared" si="3"/>
        <v>13.75785683687295</v>
      </c>
      <c r="AD76">
        <f t="shared" si="4"/>
        <v>862.59864592246208</v>
      </c>
      <c r="AE76">
        <f>'IDT-1'!F76</f>
        <v>0</v>
      </c>
      <c r="AF76" s="26"/>
      <c r="AG76">
        <f t="shared" si="5"/>
        <v>862.59864592246208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32.200000000000003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663.96054176804012</v>
      </c>
      <c r="P77" s="77">
        <v>81.13</v>
      </c>
      <c r="Q77" s="77">
        <v>27.04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349.47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-345</v>
      </c>
      <c r="AA77" s="117">
        <f>STOA!J77</f>
        <v>1.9300000000000002</v>
      </c>
      <c r="AB77" s="117">
        <f>-STOA!P77</f>
        <v>0</v>
      </c>
      <c r="AC77">
        <f t="shared" si="3"/>
        <v>14.157262980614732</v>
      </c>
      <c r="AD77">
        <f t="shared" si="4"/>
        <v>861.38210463454902</v>
      </c>
      <c r="AE77">
        <f>'IDT-1'!F77</f>
        <v>0</v>
      </c>
      <c r="AF77" s="26"/>
      <c r="AG77">
        <f t="shared" si="5"/>
        <v>861.38210463454902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32.200000000000003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661.2693000555854</v>
      </c>
      <c r="P78" s="77">
        <v>81.13</v>
      </c>
      <c r="Q78" s="77">
        <v>27.04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349.37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-344</v>
      </c>
      <c r="AA78" s="117">
        <f>STOA!J78</f>
        <v>1.9300000000000002</v>
      </c>
      <c r="AB78" s="117">
        <f>-STOA!P78</f>
        <v>0</v>
      </c>
      <c r="AC78">
        <f t="shared" si="3"/>
        <v>14.612118939743681</v>
      </c>
      <c r="AD78">
        <f t="shared" si="4"/>
        <v>804.13600696296544</v>
      </c>
      <c r="AE78">
        <f>'IDT-1'!F78</f>
        <v>0</v>
      </c>
      <c r="AF78" s="26"/>
      <c r="AG78">
        <f t="shared" si="5"/>
        <v>804.13600696296544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32.200000000000003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594.63143603819208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349.61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-329</v>
      </c>
      <c r="AA79" s="117">
        <f>STOA!J79</f>
        <v>1.9300000000000002</v>
      </c>
      <c r="AB79" s="117">
        <f>-STOA!P79</f>
        <v>0</v>
      </c>
      <c r="AC79">
        <f t="shared" si="3"/>
        <v>13.656006640583165</v>
      </c>
      <c r="AD79">
        <f t="shared" si="4"/>
        <v>776.79811945840981</v>
      </c>
      <c r="AE79">
        <f>'IDT-1'!F79</f>
        <v>0</v>
      </c>
      <c r="AF79" s="26"/>
      <c r="AG79">
        <f t="shared" si="5"/>
        <v>776.79811945840981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32.200000000000003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638.94701333179648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349.53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-326</v>
      </c>
      <c r="AA80" s="117">
        <f>STOA!J80</f>
        <v>1.9300000000000002</v>
      </c>
      <c r="AB80" s="117">
        <f>-STOA!P80</f>
        <v>0</v>
      </c>
      <c r="AC80">
        <f t="shared" si="3"/>
        <v>13.752301512534437</v>
      </c>
      <c r="AD80">
        <f t="shared" si="4"/>
        <v>853.93740188006291</v>
      </c>
      <c r="AE80">
        <f>'IDT-1'!F80</f>
        <v>0</v>
      </c>
      <c r="AF80" s="26"/>
      <c r="AG80">
        <f t="shared" si="5"/>
        <v>853.93740188006291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32.200000000000003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495.5506831998527</v>
      </c>
      <c r="P81" s="77">
        <v>81.13</v>
      </c>
      <c r="Q81" s="77">
        <v>27.04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350.21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-217.8</v>
      </c>
      <c r="AA81" s="117">
        <f>STOA!J81</f>
        <v>1.9300000000000002</v>
      </c>
      <c r="AB81" s="117">
        <f>-STOA!P81</f>
        <v>0</v>
      </c>
      <c r="AC81">
        <f t="shared" si="3"/>
        <v>11.552470404391439</v>
      </c>
      <c r="AD81">
        <f t="shared" si="4"/>
        <v>823.51703864258491</v>
      </c>
      <c r="AE81">
        <f>'IDT-1'!F81</f>
        <v>0</v>
      </c>
      <c r="AF81" s="26"/>
      <c r="AG81">
        <f t="shared" si="5"/>
        <v>823.51703864258491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31.43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477.00021616804133</v>
      </c>
      <c r="P82" s="77">
        <v>81.13</v>
      </c>
      <c r="Q82" s="77">
        <v>27.04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350.2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-160</v>
      </c>
      <c r="AA82" s="117">
        <f>STOA!J82</f>
        <v>1.9300000000000002</v>
      </c>
      <c r="AB82" s="117">
        <f>-STOA!P82</f>
        <v>0</v>
      </c>
      <c r="AC82">
        <f t="shared" si="3"/>
        <v>11.668238000726189</v>
      </c>
      <c r="AD82">
        <f t="shared" si="4"/>
        <v>771.8708040144387</v>
      </c>
      <c r="AE82">
        <f>'IDT-1'!F82</f>
        <v>0</v>
      </c>
      <c r="AF82" s="26"/>
      <c r="AG82">
        <f t="shared" si="5"/>
        <v>771.8708040144387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32.200000000000003</v>
      </c>
      <c r="H83">
        <f>PPCL_Spot!T83</f>
        <v>0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474.77928891892566</v>
      </c>
      <c r="P83" s="77">
        <v>79.706931988761013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350.22999999999996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-184</v>
      </c>
      <c r="AA83" s="117">
        <f>STOA!J83</f>
        <v>1.9300000000000002</v>
      </c>
      <c r="AB83" s="117">
        <f>-STOA!P83</f>
        <v>0</v>
      </c>
      <c r="AC83">
        <f t="shared" si="3"/>
        <v>11.71895099371409</v>
      </c>
      <c r="AD83">
        <f t="shared" si="4"/>
        <v>759.5030279860124</v>
      </c>
      <c r="AE83">
        <f>'IDT-1'!F83</f>
        <v>0</v>
      </c>
      <c r="AF83" s="26"/>
      <c r="AG83">
        <f t="shared" si="5"/>
        <v>759.5030279860124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32.200000000000003</v>
      </c>
      <c r="H84">
        <f>PPCL_Spot!T84</f>
        <v>0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466.92367399852571</v>
      </c>
      <c r="P84" s="77">
        <v>79.706931988761013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350.63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-207</v>
      </c>
      <c r="AA84" s="117">
        <f>STOA!J84</f>
        <v>1.9300000000000002</v>
      </c>
      <c r="AB84" s="117">
        <f>-STOA!P84</f>
        <v>0</v>
      </c>
      <c r="AC84">
        <f t="shared" si="3"/>
        <v>11.280460226482367</v>
      </c>
      <c r="AD84">
        <f t="shared" si="4"/>
        <v>794.4859038328442</v>
      </c>
      <c r="AE84">
        <f>'IDT-1'!F84</f>
        <v>0</v>
      </c>
      <c r="AF84" s="26"/>
      <c r="AG84">
        <f t="shared" si="5"/>
        <v>794.4859038328442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32.200000000000003</v>
      </c>
      <c r="H85">
        <f>PPCL_Spot!T85</f>
        <v>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466.92380255896813</v>
      </c>
      <c r="P85" s="77">
        <v>79.706931988761013</v>
      </c>
      <c r="Q85" s="77">
        <v>26.56693222491629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350.7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-224</v>
      </c>
      <c r="AA85" s="117">
        <f>STOA!J85</f>
        <v>1.9300000000000002</v>
      </c>
      <c r="AB85" s="117">
        <f>-STOA!P85</f>
        <v>0</v>
      </c>
      <c r="AC85">
        <f t="shared" si="3"/>
        <v>11.298833612858649</v>
      </c>
      <c r="AD85">
        <f t="shared" si="4"/>
        <v>792.53765900691042</v>
      </c>
      <c r="AE85">
        <f>'IDT-1'!F85</f>
        <v>0</v>
      </c>
      <c r="AF85" s="26"/>
      <c r="AG85">
        <f t="shared" si="5"/>
        <v>792.53765900691042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32.200000000000003</v>
      </c>
      <c r="H86">
        <f>PPCL_Spot!T86</f>
        <v>0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455.78453953265063</v>
      </c>
      <c r="P86" s="77">
        <v>79.706931988761013</v>
      </c>
      <c r="Q86" s="77">
        <v>26.56693222491629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350.68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-236</v>
      </c>
      <c r="AA86" s="117">
        <f>STOA!J86</f>
        <v>1.9300000000000002</v>
      </c>
      <c r="AB86" s="117">
        <f>-STOA!P86</f>
        <v>0</v>
      </c>
      <c r="AC86">
        <f t="shared" si="3"/>
        <v>11.57351345415926</v>
      </c>
      <c r="AD86">
        <f t="shared" si="4"/>
        <v>739.10371613929215</v>
      </c>
      <c r="AE86">
        <f>'IDT-1'!F86</f>
        <v>0</v>
      </c>
      <c r="AF86" s="26"/>
      <c r="AG86">
        <f t="shared" si="5"/>
        <v>739.10371613929215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15.203480931661122</v>
      </c>
      <c r="F87">
        <f>GT_Spot!T87</f>
        <v>0</v>
      </c>
      <c r="G87">
        <f>PPCL_NG!T87</f>
        <v>32.200000000000003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431.04015557443796</v>
      </c>
      <c r="P87" s="77">
        <v>79.706931988761013</v>
      </c>
      <c r="Q87" s="77">
        <v>7.68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350.52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-193</v>
      </c>
      <c r="AA87" s="117">
        <f>STOA!J87</f>
        <v>1.9300000000000002</v>
      </c>
      <c r="AB87" s="117">
        <f>-STOA!P87</f>
        <v>0</v>
      </c>
      <c r="AC87">
        <f t="shared" si="3"/>
        <v>10.41191016498237</v>
      </c>
      <c r="AD87">
        <f t="shared" si="4"/>
        <v>744.86865832987758</v>
      </c>
      <c r="AE87">
        <f>'IDT-1'!F87</f>
        <v>0</v>
      </c>
      <c r="AF87" s="26"/>
      <c r="AG87">
        <f t="shared" si="5"/>
        <v>744.86865832987758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15.203480931661122</v>
      </c>
      <c r="F88">
        <f>GT_Spot!T88</f>
        <v>0</v>
      </c>
      <c r="G88">
        <f>PPCL_NG!T88</f>
        <v>32.200000000000003</v>
      </c>
      <c r="H88">
        <f>PPCL_Spot!T88</f>
        <v>0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452.41000786709924</v>
      </c>
      <c r="P88" s="77">
        <v>79.706931988761013</v>
      </c>
      <c r="Q88" s="77">
        <v>26.56693222491629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350.52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-259</v>
      </c>
      <c r="AA88" s="117">
        <f>STOA!J88</f>
        <v>1.9300000000000002</v>
      </c>
      <c r="AB88" s="117">
        <f>-STOA!P88</f>
        <v>0</v>
      </c>
      <c r="AC88">
        <f t="shared" si="3"/>
        <v>11.48021564759097</v>
      </c>
      <c r="AD88">
        <f t="shared" si="4"/>
        <v>742.65713736484656</v>
      </c>
      <c r="AE88">
        <f>'IDT-1'!F88</f>
        <v>0</v>
      </c>
      <c r="AF88" s="26"/>
      <c r="AG88">
        <f t="shared" si="5"/>
        <v>742.65713736484656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15.203480931661122</v>
      </c>
      <c r="F89">
        <f>GT_Spot!T89</f>
        <v>0</v>
      </c>
      <c r="G89">
        <f>PPCL_NG!T89</f>
        <v>31.43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361.16591118138598</v>
      </c>
      <c r="P89" s="77">
        <v>38.4</v>
      </c>
      <c r="Q89" s="77">
        <v>7.68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301.14999999999998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-68.2</v>
      </c>
      <c r="AA89" s="117">
        <f>STOA!J89</f>
        <v>1.9300000000000002</v>
      </c>
      <c r="AB89" s="117">
        <f>-STOA!P89</f>
        <v>0</v>
      </c>
      <c r="AC89">
        <f t="shared" si="3"/>
        <v>7.7067309476085351</v>
      </c>
      <c r="AD89">
        <f t="shared" si="4"/>
        <v>731.05266116543851</v>
      </c>
      <c r="AE89">
        <f>'IDT-1'!F89</f>
        <v>0</v>
      </c>
      <c r="AF89" s="26"/>
      <c r="AG89">
        <f t="shared" si="5"/>
        <v>731.05266116543851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15.203480931661122</v>
      </c>
      <c r="F90">
        <f>GT_Spot!T90</f>
        <v>0</v>
      </c>
      <c r="G90">
        <f>PPCL_NG!T90</f>
        <v>32.200000000000003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355.0623623291138</v>
      </c>
      <c r="P90" s="77">
        <v>38.4</v>
      </c>
      <c r="Q90" s="77">
        <v>7.68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253.15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-24</v>
      </c>
      <c r="AA90" s="117">
        <f>STOA!J90</f>
        <v>1.9300000000000002</v>
      </c>
      <c r="AB90" s="117">
        <f>-STOA!P90</f>
        <v>0</v>
      </c>
      <c r="AC90">
        <f t="shared" si="3"/>
        <v>7.2001075821153204</v>
      </c>
      <c r="AD90">
        <f t="shared" si="4"/>
        <v>682.42573567865963</v>
      </c>
      <c r="AE90">
        <f>'IDT-1'!F90</f>
        <v>0</v>
      </c>
      <c r="AF90" s="26"/>
      <c r="AG90">
        <f t="shared" si="5"/>
        <v>682.42573567865963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32.200000000000003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353.56483796053948</v>
      </c>
      <c r="P91" s="77">
        <v>38.4</v>
      </c>
      <c r="Q91" s="77">
        <v>7.68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228.67999999999998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-36</v>
      </c>
      <c r="AA91" s="117">
        <f>STOA!J91</f>
        <v>1.9300000000000002</v>
      </c>
      <c r="AB91" s="117">
        <f>-STOA!P91</f>
        <v>0</v>
      </c>
      <c r="AC91">
        <f t="shared" si="3"/>
        <v>6.9449589851052798</v>
      </c>
      <c r="AD91">
        <f t="shared" si="4"/>
        <v>659.71335990709531</v>
      </c>
      <c r="AE91">
        <f>'IDT-1'!F91</f>
        <v>0</v>
      </c>
      <c r="AF91" s="26"/>
      <c r="AG91">
        <f t="shared" si="5"/>
        <v>659.71335990709531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25.45</v>
      </c>
      <c r="F92">
        <f>GT_Spot!T92</f>
        <v>0</v>
      </c>
      <c r="G92">
        <f>PPCL_NG!T92</f>
        <v>51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353.56483796053948</v>
      </c>
      <c r="P92" s="77">
        <v>38.4</v>
      </c>
      <c r="Q92" s="77">
        <v>7.68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228.65999999999997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-53</v>
      </c>
      <c r="AA92" s="117">
        <f>STOA!J92</f>
        <v>1.9300000000000002</v>
      </c>
      <c r="AB92" s="117">
        <f>-STOA!P92</f>
        <v>0</v>
      </c>
      <c r="AC92">
        <f t="shared" si="3"/>
        <v>7.2560873327290976</v>
      </c>
      <c r="AD92">
        <f t="shared" si="4"/>
        <v>710.82875062781022</v>
      </c>
      <c r="AE92">
        <f>'IDT-1'!F92</f>
        <v>0</v>
      </c>
      <c r="AF92" s="26"/>
      <c r="AG92">
        <f t="shared" si="5"/>
        <v>710.82875062781022</v>
      </c>
      <c r="AI92" s="75">
        <f>PXIL!J92</f>
        <v>0</v>
      </c>
      <c r="AJ92" s="75">
        <f>PXIL!P92</f>
        <v>0</v>
      </c>
      <c r="AK92" s="75">
        <f>RTM_IEX!J92</f>
        <v>14.4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32.200000000000003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364.03486570432136</v>
      </c>
      <c r="P93" s="77">
        <v>38.4</v>
      </c>
      <c r="Q93" s="77">
        <v>7.68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232.45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-73</v>
      </c>
      <c r="AA93" s="117">
        <f>STOA!J93</f>
        <v>1.9300000000000002</v>
      </c>
      <c r="AB93" s="117">
        <f>-STOA!P93</f>
        <v>0</v>
      </c>
      <c r="AC93">
        <f t="shared" si="3"/>
        <v>7.5319338604047168</v>
      </c>
      <c r="AD93">
        <f t="shared" si="4"/>
        <v>621.36641277557771</v>
      </c>
      <c r="AE93">
        <f>'IDT-1'!F93</f>
        <v>0</v>
      </c>
      <c r="AF93" s="26"/>
      <c r="AG93">
        <f t="shared" si="5"/>
        <v>621.36641277557771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32.200000000000003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369.94201479874783</v>
      </c>
      <c r="P94" s="77">
        <v>38.4</v>
      </c>
      <c r="Q94" s="77">
        <v>7.68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232.17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-99</v>
      </c>
      <c r="AA94" s="117">
        <f>STOA!J94</f>
        <v>1.9300000000000002</v>
      </c>
      <c r="AB94" s="117">
        <f>-STOA!P94</f>
        <v>0</v>
      </c>
      <c r="AC94">
        <f t="shared" si="3"/>
        <v>7.4571589871249344</v>
      </c>
      <c r="AD94">
        <f t="shared" si="4"/>
        <v>641.06833674328391</v>
      </c>
      <c r="AE94">
        <f>'IDT-1'!F94</f>
        <v>0</v>
      </c>
      <c r="AF94" s="26"/>
      <c r="AG94">
        <f t="shared" si="5"/>
        <v>641.06833674328391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31.04</v>
      </c>
      <c r="H95">
        <f>PPCL_Spot!T95</f>
        <v>0</v>
      </c>
      <c r="I95">
        <f>Bawana_NG!T95</f>
        <v>53.359999999999992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370.11213632811155</v>
      </c>
      <c r="P95" s="77">
        <v>38.4</v>
      </c>
      <c r="Q95" s="77">
        <v>7.68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231.85999999999999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-127</v>
      </c>
      <c r="AA95" s="117">
        <f>STOA!J95</f>
        <v>1.9300000000000002</v>
      </c>
      <c r="AB95" s="117">
        <f>-STOA!P95</f>
        <v>0</v>
      </c>
      <c r="AC95">
        <f t="shared" si="3"/>
        <v>8.1677820033145707</v>
      </c>
      <c r="AD95">
        <f t="shared" si="4"/>
        <v>564.41783525645803</v>
      </c>
      <c r="AE95">
        <f>'IDT-1'!F95</f>
        <v>0</v>
      </c>
      <c r="AF95" s="26"/>
      <c r="AG95">
        <f t="shared" si="5"/>
        <v>564.41783525645803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31.04</v>
      </c>
      <c r="H96">
        <f>PPCL_Spot!T96</f>
        <v>0</v>
      </c>
      <c r="I96">
        <f>Bawana_NG!T96</f>
        <v>53.359999999999992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372.06232515874649</v>
      </c>
      <c r="P96" s="77">
        <v>38.4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231.57999999999998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-153</v>
      </c>
      <c r="AA96" s="117">
        <f>STOA!J96</f>
        <v>1.9300000000000002</v>
      </c>
      <c r="AB96" s="117">
        <f>-STOA!P96</f>
        <v>0</v>
      </c>
      <c r="AC96">
        <f t="shared" si="3"/>
        <v>8.0538846044914685</v>
      </c>
      <c r="AD96">
        <f t="shared" si="4"/>
        <v>599.80192148591595</v>
      </c>
      <c r="AE96">
        <f>'IDT-1'!F96</f>
        <v>0</v>
      </c>
      <c r="AF96" s="26"/>
      <c r="AG96">
        <f t="shared" si="5"/>
        <v>599.80192148591595</v>
      </c>
      <c r="AI96" s="75">
        <f>PXIL!J96</f>
        <v>0</v>
      </c>
      <c r="AJ96" s="75">
        <f>PXIL!P96</f>
        <v>0</v>
      </c>
      <c r="AK96" s="75">
        <f>RTM_IEX!J96</f>
        <v>9.6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31.04</v>
      </c>
      <c r="H97">
        <f>PPCL_Spot!T97</f>
        <v>0</v>
      </c>
      <c r="I97">
        <f>Bawana_NG!T97</f>
        <v>53.359999999999992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373.19007258944129</v>
      </c>
      <c r="P97" s="77">
        <v>38.4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231.29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-175</v>
      </c>
      <c r="AA97" s="117">
        <f>STOA!J97</f>
        <v>1.9300000000000002</v>
      </c>
      <c r="AB97" s="117">
        <f>-STOA!P97</f>
        <v>0</v>
      </c>
      <c r="AC97">
        <f t="shared" si="3"/>
        <v>8.3052675002028113</v>
      </c>
      <c r="AD97">
        <f t="shared" si="4"/>
        <v>553.78828602089948</v>
      </c>
      <c r="AE97">
        <f>'IDT-1'!F97</f>
        <v>0</v>
      </c>
      <c r="AF97" s="26"/>
      <c r="AG97">
        <f t="shared" si="5"/>
        <v>553.78828602089948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31.04</v>
      </c>
      <c r="H98">
        <f>PPCL_Spot!T98</f>
        <v>0</v>
      </c>
      <c r="I98">
        <f>Bawana_NG!T98</f>
        <v>53.359999999999992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373.19330365178104</v>
      </c>
      <c r="P98" s="77">
        <v>38.4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-195</v>
      </c>
      <c r="AA98" s="117">
        <f>STOA!J98</f>
        <v>1.9300000000000002</v>
      </c>
      <c r="AB98" s="117">
        <f>-STOA!P98</f>
        <v>0</v>
      </c>
      <c r="AC98">
        <f t="shared" si="3"/>
        <v>8.4803944839953083</v>
      </c>
      <c r="AD98">
        <f t="shared" si="4"/>
        <v>533.33639009944682</v>
      </c>
      <c r="AE98">
        <f>'IDT-1'!F98</f>
        <v>0</v>
      </c>
      <c r="AF98" s="26"/>
      <c r="AG98">
        <f t="shared" si="5"/>
        <v>533.33639009944682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0.36953587777765107</v>
      </c>
      <c r="F99">
        <f t="shared" si="6"/>
        <v>0</v>
      </c>
      <c r="G99">
        <f t="shared" si="6"/>
        <v>0.76543469865462566</v>
      </c>
      <c r="H99">
        <f t="shared" si="6"/>
        <v>0</v>
      </c>
      <c r="I99">
        <f t="shared" si="6"/>
        <v>1.3974132947563898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10.798529751860027</v>
      </c>
      <c r="P99" s="77">
        <f t="shared" si="6"/>
        <v>1.5328603148454645</v>
      </c>
      <c r="Q99" s="77">
        <f t="shared" si="6"/>
        <v>0.34077810735632141</v>
      </c>
      <c r="R99" s="80">
        <f>SUM(R3:R98)/4000</f>
        <v>0.10565571811632407</v>
      </c>
      <c r="S99" s="80">
        <f t="shared" si="6"/>
        <v>0</v>
      </c>
      <c r="T99" s="78">
        <f t="shared" si="6"/>
        <v>0.30192000000000008</v>
      </c>
      <c r="U99" s="78">
        <f t="shared" si="6"/>
        <v>7.2319999999999993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-4.2493500000000006</v>
      </c>
      <c r="AA99" s="117">
        <f t="shared" si="6"/>
        <v>4.5920000000000051E-2</v>
      </c>
      <c r="AB99" s="117">
        <f t="shared" si="6"/>
        <v>0</v>
      </c>
      <c r="AC99">
        <f t="shared" si="6"/>
        <v>0.25156954427727279</v>
      </c>
      <c r="AD99">
        <f t="shared" si="6"/>
        <v>17.416420719089533</v>
      </c>
      <c r="AE99">
        <f t="shared" si="6"/>
        <v>-0.13046425</v>
      </c>
      <c r="AG99">
        <f t="shared" si="6"/>
        <v>17.285956469089534</v>
      </c>
      <c r="AI99">
        <f t="shared" si="6"/>
        <v>0</v>
      </c>
      <c r="AJ99">
        <f t="shared" si="6"/>
        <v>0</v>
      </c>
      <c r="AK99">
        <f t="shared" si="6"/>
        <v>0.21354250000000002</v>
      </c>
      <c r="AL99">
        <f t="shared" si="6"/>
        <v>-1.18625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44805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25.298369043811956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0.66780847080592876</v>
      </c>
      <c r="AD3">
        <f>SUM(B3:AB3,AI3:AR3)-AC3</f>
        <v>75.219517757140522</v>
      </c>
      <c r="AE3">
        <f>'IDT-1'!E3</f>
        <v>0</v>
      </c>
      <c r="AF3" s="26"/>
      <c r="AG3">
        <f>SUM(AD3:AF3)</f>
        <v>75.219517757140522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49.39</v>
      </c>
      <c r="H4">
        <f>PPCL_Spot!S4</f>
        <v>0</v>
      </c>
      <c r="I4">
        <f>Bawana_NG!S4</f>
        <v>28.547427172211719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0.70440818233584668</v>
      </c>
      <c r="AD4">
        <f t="shared" ref="AD4:AD67" si="1">SUM(B4:AB4,AI4:AR4)-AC4</f>
        <v>79.34197617401037</v>
      </c>
      <c r="AE4">
        <f>'IDT-1'!E4</f>
        <v>0</v>
      </c>
      <c r="AF4" s="26"/>
      <c r="AG4">
        <f t="shared" ref="AG4:AG67" si="2">SUM(AD4:AF4)</f>
        <v>79.34197617401037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49.39</v>
      </c>
      <c r="H5">
        <f>PPCL_Spot!S5</f>
        <v>0</v>
      </c>
      <c r="I5">
        <f>Bawana_NG!S5</f>
        <v>28.001292645768892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0.69960219850314975</v>
      </c>
      <c r="AD5">
        <f t="shared" si="1"/>
        <v>78.800647631400238</v>
      </c>
      <c r="AE5">
        <f>'IDT-1'!E5</f>
        <v>0</v>
      </c>
      <c r="AF5" s="26"/>
      <c r="AG5">
        <f t="shared" si="2"/>
        <v>78.800647631400238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49.39</v>
      </c>
      <c r="H6">
        <f>PPCL_Spot!S6</f>
        <v>0</v>
      </c>
      <c r="I6">
        <f>Bawana_NG!S6</f>
        <v>28.001292645768892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-25</v>
      </c>
      <c r="AA6" s="117">
        <f>STOA!K6</f>
        <v>0</v>
      </c>
      <c r="AB6" s="117">
        <f>-STOA!Q6</f>
        <v>0</v>
      </c>
      <c r="AC6">
        <f t="shared" si="0"/>
        <v>0.92155538655803271</v>
      </c>
      <c r="AD6">
        <f t="shared" si="1"/>
        <v>53.578694443345348</v>
      </c>
      <c r="AE6">
        <f>'IDT-1'!E6</f>
        <v>0</v>
      </c>
      <c r="AF6" s="26"/>
      <c r="AG6">
        <f t="shared" si="2"/>
        <v>53.578694443345348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49.39</v>
      </c>
      <c r="H7">
        <f>PPCL_Spot!S7</f>
        <v>0</v>
      </c>
      <c r="I7">
        <f>Bawana_NG!S7</f>
        <v>28.001292645768892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0.69960219850314975</v>
      </c>
      <c r="AD7">
        <f t="shared" si="1"/>
        <v>78.800647631400238</v>
      </c>
      <c r="AE7">
        <f>'IDT-1'!E7</f>
        <v>0</v>
      </c>
      <c r="AF7" s="26"/>
      <c r="AG7">
        <f t="shared" si="2"/>
        <v>78.800647631400238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49.39</v>
      </c>
      <c r="H8">
        <f>PPCL_Spot!S8</f>
        <v>0</v>
      </c>
      <c r="I8">
        <f>Bawana_NG!S8</f>
        <v>27.707862056230091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19.2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0.86598000931520835</v>
      </c>
      <c r="AD8">
        <f t="shared" si="1"/>
        <v>97.540839231049375</v>
      </c>
      <c r="AE8">
        <f>'IDT-1'!E8</f>
        <v>0</v>
      </c>
      <c r="AF8" s="26"/>
      <c r="AG8">
        <f t="shared" si="2"/>
        <v>97.540839231049375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48.48</v>
      </c>
      <c r="H9">
        <f>PPCL_Spot!S9</f>
        <v>0</v>
      </c>
      <c r="I9">
        <f>Bawana_NG!S9</f>
        <v>25.554205308602491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0.67005982993608548</v>
      </c>
      <c r="AD9">
        <f t="shared" si="1"/>
        <v>75.473102662800898</v>
      </c>
      <c r="AE9">
        <f>'IDT-1'!E9</f>
        <v>0</v>
      </c>
      <c r="AF9" s="26"/>
      <c r="AG9">
        <f t="shared" si="2"/>
        <v>75.473102662800898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49.9969698806133</v>
      </c>
      <c r="H10">
        <f>PPCL_Spot!S10</f>
        <v>0</v>
      </c>
      <c r="I10">
        <f>Bawana_NG!S10</f>
        <v>27.998720818676045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0.70492090137412977</v>
      </c>
      <c r="AD10">
        <f t="shared" si="1"/>
        <v>79.399726982049714</v>
      </c>
      <c r="AE10">
        <f>'IDT-1'!E10</f>
        <v>0</v>
      </c>
      <c r="AF10" s="26"/>
      <c r="AG10">
        <f t="shared" si="2"/>
        <v>79.399726982049714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49.39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-25</v>
      </c>
      <c r="AA11" s="117">
        <f>STOA!K11</f>
        <v>0</v>
      </c>
      <c r="AB11" s="117">
        <f>-STOA!Q11</f>
        <v>0</v>
      </c>
      <c r="AC11">
        <f t="shared" si="0"/>
        <v>0.92153275447961569</v>
      </c>
      <c r="AD11">
        <f t="shared" si="1"/>
        <v>53.576145248330917</v>
      </c>
      <c r="AE11">
        <f>'IDT-1'!E11</f>
        <v>0</v>
      </c>
      <c r="AF11" s="26"/>
      <c r="AG11">
        <f t="shared" si="2"/>
        <v>53.576145248330917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49.39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0.69957304420255761</v>
      </c>
      <c r="AD12">
        <f t="shared" si="1"/>
        <v>78.797363796997175</v>
      </c>
      <c r="AE12">
        <f>'IDT-1'!E12</f>
        <v>0</v>
      </c>
      <c r="AF12" s="26"/>
      <c r="AG12">
        <f t="shared" si="2"/>
        <v>78.797363796997175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49.39</v>
      </c>
      <c r="H13">
        <f>PPCL_Spot!S13</f>
        <v>0</v>
      </c>
      <c r="I13">
        <f>Bawana_NG!S13</f>
        <v>27.998720818676045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19.2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0.86853304420255772</v>
      </c>
      <c r="AD13">
        <f t="shared" si="1"/>
        <v>97.828403796997165</v>
      </c>
      <c r="AE13">
        <f>'IDT-1'!E13</f>
        <v>0</v>
      </c>
      <c r="AF13" s="26"/>
      <c r="AG13">
        <f t="shared" si="2"/>
        <v>97.828403796997165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49.39</v>
      </c>
      <c r="H14">
        <f>PPCL_Spot!S14</f>
        <v>0</v>
      </c>
      <c r="I14">
        <f>Bawana_NG!S14</f>
        <v>27.998720818676045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0.69957304420255761</v>
      </c>
      <c r="AD14">
        <f t="shared" si="1"/>
        <v>78.797363796997175</v>
      </c>
      <c r="AE14">
        <f>'IDT-1'!E14</f>
        <v>0</v>
      </c>
      <c r="AF14" s="26"/>
      <c r="AG14">
        <f t="shared" si="2"/>
        <v>78.797363796997175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48.48</v>
      </c>
      <c r="H15">
        <f>PPCL_Spot!S15</f>
        <v>0</v>
      </c>
      <c r="I15">
        <f>Bawana_NG!S15</f>
        <v>27.998720818676045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0.69156504420255749</v>
      </c>
      <c r="AD15">
        <f t="shared" si="1"/>
        <v>77.895371796997154</v>
      </c>
      <c r="AE15">
        <f>'IDT-1'!E15</f>
        <v>0</v>
      </c>
      <c r="AF15" s="26"/>
      <c r="AG15">
        <f t="shared" si="2"/>
        <v>77.895371796997154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49.9969698806133</v>
      </c>
      <c r="H16">
        <f>PPCL_Spot!S16</f>
        <v>0</v>
      </c>
      <c r="I16">
        <f>Bawana_NG!S16</f>
        <v>27.998720818676045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0.92686756720683761</v>
      </c>
      <c r="AD16">
        <f t="shared" si="1"/>
        <v>54.177039154606177</v>
      </c>
      <c r="AE16">
        <f>'IDT-1'!E16</f>
        <v>0</v>
      </c>
      <c r="AF16" s="26"/>
      <c r="AG16">
        <f t="shared" si="2"/>
        <v>54.177039154606177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49.39</v>
      </c>
      <c r="H17">
        <f>PPCL_Spot!S17</f>
        <v>0</v>
      </c>
      <c r="I17">
        <f>Bawana_NG!S17</f>
        <v>27.998720818676045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0.69957304420255761</v>
      </c>
      <c r="AD17">
        <f t="shared" si="1"/>
        <v>78.797363796997175</v>
      </c>
      <c r="AE17">
        <f>'IDT-1'!E17</f>
        <v>0</v>
      </c>
      <c r="AF17" s="26"/>
      <c r="AG17">
        <f t="shared" si="2"/>
        <v>78.797363796997175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49.39</v>
      </c>
      <c r="H18">
        <f>PPCL_Spot!S18</f>
        <v>0</v>
      </c>
      <c r="I18">
        <f>Bawana_NG!S18</f>
        <v>27.998720818676045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18.239999999999998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0.8600850442025576</v>
      </c>
      <c r="AD18">
        <f t="shared" si="1"/>
        <v>96.876851796997158</v>
      </c>
      <c r="AE18">
        <f>'IDT-1'!E18</f>
        <v>0</v>
      </c>
      <c r="AF18" s="26"/>
      <c r="AG18">
        <f t="shared" si="2"/>
        <v>96.876851796997158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49.39</v>
      </c>
      <c r="H19">
        <f>PPCL_Spot!S19</f>
        <v>0</v>
      </c>
      <c r="I19">
        <f>Bawana_NG!S19</f>
        <v>27.998720818676045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0.69957956642473274</v>
      </c>
      <c r="AD19">
        <f t="shared" si="1"/>
        <v>78.7980984363858</v>
      </c>
      <c r="AE19">
        <f>'IDT-1'!E19</f>
        <v>0</v>
      </c>
      <c r="AF19" s="26"/>
      <c r="AG19">
        <f t="shared" si="2"/>
        <v>78.7980984363858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2.1097383328837336</v>
      </c>
      <c r="F20">
        <f>GT_Spot!S20</f>
        <v>0</v>
      </c>
      <c r="G20">
        <f>PPCL_NG!S20</f>
        <v>49.39</v>
      </c>
      <c r="H20">
        <f>PPCL_Spot!S20</f>
        <v>0</v>
      </c>
      <c r="I20">
        <f>Bawana_NG!S20</f>
        <v>27.998720818676045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0</v>
      </c>
      <c r="AB20" s="117">
        <f>-STOA!Q20</f>
        <v>0</v>
      </c>
      <c r="AC20">
        <f t="shared" si="0"/>
        <v>0.96593026619958577</v>
      </c>
      <c r="AD20">
        <f t="shared" si="1"/>
        <v>48.5325288853602</v>
      </c>
      <c r="AE20">
        <f>'IDT-1'!E20</f>
        <v>0</v>
      </c>
      <c r="AF20" s="26"/>
      <c r="AG20">
        <f t="shared" si="2"/>
        <v>48.5325288853602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1.7779688339602366</v>
      </c>
      <c r="F21">
        <f>GT_Spot!S21</f>
        <v>0</v>
      </c>
      <c r="G21">
        <f>PPCL_NG!S21</f>
        <v>48.48</v>
      </c>
      <c r="H21">
        <f>PPCL_Spot!S21</f>
        <v>0</v>
      </c>
      <c r="I21">
        <f>Bawana_NG!S21</f>
        <v>27.998720818676045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0.68865886894319928</v>
      </c>
      <c r="AD21">
        <f t="shared" si="1"/>
        <v>77.568030783693089</v>
      </c>
      <c r="AE21">
        <f>'IDT-1'!E21</f>
        <v>0</v>
      </c>
      <c r="AF21" s="26"/>
      <c r="AG21">
        <f t="shared" si="2"/>
        <v>77.568030783693089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1.7779688339602366</v>
      </c>
      <c r="F22">
        <f>GT_Spot!S22</f>
        <v>0</v>
      </c>
      <c r="G22">
        <f>PPCL_NG!S22</f>
        <v>49.9969698806133</v>
      </c>
      <c r="H22">
        <f>PPCL_Spot!S22</f>
        <v>0</v>
      </c>
      <c r="I22">
        <f>Bawana_NG!S22</f>
        <v>27.999999999999996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0.70201946068824717</v>
      </c>
      <c r="AD22">
        <f t="shared" si="1"/>
        <v>79.072919253885289</v>
      </c>
      <c r="AE22">
        <f>'IDT-1'!E22</f>
        <v>0</v>
      </c>
      <c r="AF22" s="26"/>
      <c r="AG22">
        <f t="shared" si="2"/>
        <v>79.072919253885289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2.1097383328837336</v>
      </c>
      <c r="F23">
        <f>GT_Spot!S23</f>
        <v>0</v>
      </c>
      <c r="G23">
        <f>PPCL_NG!S23</f>
        <v>49.39</v>
      </c>
      <c r="H23">
        <f>PPCL_Spot!S23</f>
        <v>0</v>
      </c>
      <c r="I23">
        <f>Bawana_NG!S23</f>
        <v>27.999999999999996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19.2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0.86855769732937693</v>
      </c>
      <c r="AD23">
        <f t="shared" si="1"/>
        <v>97.831180635554361</v>
      </c>
      <c r="AE23">
        <f>'IDT-1'!E23</f>
        <v>0</v>
      </c>
      <c r="AF23" s="26"/>
      <c r="AG23">
        <f t="shared" si="2"/>
        <v>97.831180635554361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2.1097383328837336</v>
      </c>
      <c r="F24">
        <f>GT_Spot!S24</f>
        <v>0</v>
      </c>
      <c r="G24">
        <f>PPCL_NG!S24</f>
        <v>49.39</v>
      </c>
      <c r="H24">
        <f>PPCL_Spot!S24</f>
        <v>0</v>
      </c>
      <c r="I24">
        <f>Bawana_NG!S24</f>
        <v>28.001480435577577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0.69961072516245959</v>
      </c>
      <c r="AD24">
        <f t="shared" si="1"/>
        <v>78.801608043298856</v>
      </c>
      <c r="AE24">
        <f>'IDT-1'!E24</f>
        <v>0</v>
      </c>
      <c r="AF24" s="26"/>
      <c r="AG24">
        <f t="shared" si="2"/>
        <v>78.801608043298856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2.1097383328837336</v>
      </c>
      <c r="F25">
        <f>GT_Spot!S25</f>
        <v>0</v>
      </c>
      <c r="G25">
        <f>PPCL_NG!S25</f>
        <v>49.39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0</v>
      </c>
      <c r="AB25" s="117">
        <f>-STOA!Q25</f>
        <v>0</v>
      </c>
      <c r="AC25">
        <f t="shared" si="0"/>
        <v>0.9659415229952365</v>
      </c>
      <c r="AD25">
        <f t="shared" si="1"/>
        <v>48.5337968098885</v>
      </c>
      <c r="AE25">
        <f>'IDT-1'!E25</f>
        <v>0</v>
      </c>
      <c r="AF25" s="26"/>
      <c r="AG25">
        <f t="shared" si="2"/>
        <v>48.5337968098885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2.1097383328837336</v>
      </c>
      <c r="F26">
        <f>GT_Spot!S26</f>
        <v>0</v>
      </c>
      <c r="G26">
        <f>PPCL_NG!S26</f>
        <v>49.39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0.69959769732937693</v>
      </c>
      <c r="AD26">
        <f t="shared" si="1"/>
        <v>78.800140635554357</v>
      </c>
      <c r="AE26">
        <f>'IDT-1'!E26</f>
        <v>0</v>
      </c>
      <c r="AF26" s="26"/>
      <c r="AG26">
        <f t="shared" si="2"/>
        <v>78.800140635554357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2.1097383328837336</v>
      </c>
      <c r="F27">
        <f>GT_Spot!S27</f>
        <v>0</v>
      </c>
      <c r="G27">
        <f>PPCL_NG!S27</f>
        <v>48.48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9.6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0.77606969732937692</v>
      </c>
      <c r="AD27">
        <f t="shared" si="1"/>
        <v>87.413668635554359</v>
      </c>
      <c r="AE27">
        <f>'IDT-1'!E27</f>
        <v>0</v>
      </c>
      <c r="AF27" s="26"/>
      <c r="AG27">
        <f t="shared" si="2"/>
        <v>87.413668635554359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2.1089571841344892</v>
      </c>
      <c r="F28">
        <f>GT_Spot!S28</f>
        <v>0</v>
      </c>
      <c r="G28">
        <f>PPCL_NG!S28</f>
        <v>49.9969698806133</v>
      </c>
      <c r="H28">
        <f>PPCL_Spot!S28</f>
        <v>0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0.70493215816978061</v>
      </c>
      <c r="AD28">
        <f t="shared" si="1"/>
        <v>79.400994906578006</v>
      </c>
      <c r="AE28">
        <f>'IDT-1'!E28</f>
        <v>0</v>
      </c>
      <c r="AF28" s="26"/>
      <c r="AG28">
        <f t="shared" si="2"/>
        <v>79.400994906578006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2.1089571841344892</v>
      </c>
      <c r="F29">
        <f>GT_Spot!S29</f>
        <v>0</v>
      </c>
      <c r="G29">
        <f>PPCL_NG!S29</f>
        <v>49.39</v>
      </c>
      <c r="H29">
        <f>PPCL_Spot!S29</f>
        <v>0</v>
      </c>
      <c r="I29">
        <f>Bawana_NG!S29</f>
        <v>27.999999999999996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0.69959082322038346</v>
      </c>
      <c r="AD29">
        <f t="shared" si="1"/>
        <v>78.799366360914092</v>
      </c>
      <c r="AE29">
        <f>'IDT-1'!E29</f>
        <v>0</v>
      </c>
      <c r="AF29" s="26"/>
      <c r="AG29">
        <f t="shared" si="2"/>
        <v>78.799366360914092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2.1089571841344892</v>
      </c>
      <c r="F30">
        <f>GT_Spot!S30</f>
        <v>0</v>
      </c>
      <c r="G30">
        <f>PPCL_NG!S30</f>
        <v>49.39</v>
      </c>
      <c r="H30">
        <f>PPCL_Spot!S30</f>
        <v>0</v>
      </c>
      <c r="I30">
        <f>Bawana_NG!S30</f>
        <v>27.999999999999996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-25</v>
      </c>
      <c r="AA30" s="117">
        <f>STOA!K30</f>
        <v>0</v>
      </c>
      <c r="AB30" s="117">
        <f>-STOA!Q30</f>
        <v>0</v>
      </c>
      <c r="AC30">
        <f t="shared" si="0"/>
        <v>0.92154401127526642</v>
      </c>
      <c r="AD30">
        <f t="shared" si="1"/>
        <v>53.577413172859217</v>
      </c>
      <c r="AE30">
        <f>'IDT-1'!E30</f>
        <v>0</v>
      </c>
      <c r="AF30" s="26"/>
      <c r="AG30">
        <f t="shared" si="2"/>
        <v>53.577413172859217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49.39</v>
      </c>
      <c r="H31">
        <f>PPCL_Spot!S31</f>
        <v>0</v>
      </c>
      <c r="I31">
        <f>Bawana_NG!S31</f>
        <v>27.999999999999993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0.69959082322038346</v>
      </c>
      <c r="AD31">
        <f t="shared" si="1"/>
        <v>78.799366360914092</v>
      </c>
      <c r="AE31">
        <f>'IDT-1'!E31</f>
        <v>0</v>
      </c>
      <c r="AF31" s="26"/>
      <c r="AG31">
        <f t="shared" si="2"/>
        <v>78.799366360914092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49.39</v>
      </c>
      <c r="H32">
        <f>PPCL_Spot!S32</f>
        <v>0</v>
      </c>
      <c r="I32">
        <f>Bawana_NG!S32</f>
        <v>27.999999999999996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0.69959082322038346</v>
      </c>
      <c r="AD32">
        <f t="shared" si="1"/>
        <v>78.799366360914092</v>
      </c>
      <c r="AE32">
        <f>'IDT-1'!E32</f>
        <v>0</v>
      </c>
      <c r="AF32" s="26"/>
      <c r="AG32">
        <f t="shared" si="2"/>
        <v>78.799366360914092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48.48</v>
      </c>
      <c r="H33">
        <f>PPCL_Spot!S33</f>
        <v>0</v>
      </c>
      <c r="I33">
        <f>Bawana_NG!S33</f>
        <v>27.999999999999993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19.21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0.86063082322038342</v>
      </c>
      <c r="AD33">
        <f t="shared" si="1"/>
        <v>96.93832636091409</v>
      </c>
      <c r="AE33">
        <f>'IDT-1'!E33</f>
        <v>0</v>
      </c>
      <c r="AF33" s="26"/>
      <c r="AG33">
        <f t="shared" si="2"/>
        <v>96.93832636091409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49.9969698806133</v>
      </c>
      <c r="H34">
        <f>PPCL_Spot!S34</f>
        <v>0</v>
      </c>
      <c r="I34">
        <f>Bawana_NG!S34</f>
        <v>27.999999999999993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0.70493215816978061</v>
      </c>
      <c r="AD34">
        <f t="shared" si="1"/>
        <v>79.400994906578006</v>
      </c>
      <c r="AE34">
        <f>'IDT-1'!E34</f>
        <v>0</v>
      </c>
      <c r="AF34" s="26"/>
      <c r="AG34">
        <f t="shared" si="2"/>
        <v>79.400994906578006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49.39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-125</v>
      </c>
      <c r="AA35" s="117">
        <f>STOA!K35</f>
        <v>120.97</v>
      </c>
      <c r="AB35" s="117">
        <f>-STOA!Q35</f>
        <v>0</v>
      </c>
      <c r="AC35">
        <f t="shared" si="0"/>
        <v>2.8298927634947981</v>
      </c>
      <c r="AD35">
        <f t="shared" si="1"/>
        <v>67.639064420639684</v>
      </c>
      <c r="AE35">
        <f>'IDT-1'!E35</f>
        <v>0</v>
      </c>
      <c r="AF35" s="26"/>
      <c r="AG35">
        <f t="shared" si="2"/>
        <v>67.639064420639684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49.39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-65</v>
      </c>
      <c r="AA36" s="117">
        <f>STOA!K36</f>
        <v>120.97</v>
      </c>
      <c r="AB36" s="117">
        <f>-STOA!Q36</f>
        <v>0</v>
      </c>
      <c r="AC36">
        <f t="shared" si="0"/>
        <v>2.2972051121630792</v>
      </c>
      <c r="AD36">
        <f t="shared" si="1"/>
        <v>128.17175207197138</v>
      </c>
      <c r="AE36">
        <f>'IDT-1'!E36</f>
        <v>0</v>
      </c>
      <c r="AF36" s="26"/>
      <c r="AG36">
        <f t="shared" si="2"/>
        <v>128.17175207197138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49.39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-65</v>
      </c>
      <c r="AA37" s="117">
        <f>STOA!K37</f>
        <v>120.97</v>
      </c>
      <c r="AB37" s="117">
        <f>-STOA!Q37</f>
        <v>0</v>
      </c>
      <c r="AC37">
        <f t="shared" si="0"/>
        <v>2.2972051121630792</v>
      </c>
      <c r="AD37">
        <f t="shared" si="1"/>
        <v>128.17175207197138</v>
      </c>
      <c r="AE37">
        <f>'IDT-1'!E37</f>
        <v>0</v>
      </c>
      <c r="AF37" s="26"/>
      <c r="AG37">
        <f t="shared" si="2"/>
        <v>128.17175207197138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49.39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-65</v>
      </c>
      <c r="AA38" s="117">
        <f>STOA!K38</f>
        <v>120.97</v>
      </c>
      <c r="AB38" s="117">
        <f>-STOA!Q38</f>
        <v>0</v>
      </c>
      <c r="AC38">
        <f t="shared" si="0"/>
        <v>2.2972051121630792</v>
      </c>
      <c r="AD38">
        <f t="shared" si="1"/>
        <v>128.17175207197138</v>
      </c>
      <c r="AE38">
        <f>'IDT-1'!E38</f>
        <v>0</v>
      </c>
      <c r="AF38" s="26"/>
      <c r="AG38">
        <f t="shared" si="2"/>
        <v>128.17175207197138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48.48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2.2890528726043717</v>
      </c>
      <c r="AD39">
        <f t="shared" si="1"/>
        <v>127.25351345258605</v>
      </c>
      <c r="AE39">
        <f>'IDT-1'!E39</f>
        <v>0</v>
      </c>
      <c r="AF39" s="26"/>
      <c r="AG39">
        <f t="shared" si="2"/>
        <v>127.25351345258605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49.69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-105</v>
      </c>
      <c r="AA40" s="117">
        <f>STOA!K40</f>
        <v>120.97</v>
      </c>
      <c r="AB40" s="117">
        <f>-STOA!Q40</f>
        <v>0</v>
      </c>
      <c r="AC40">
        <f t="shared" si="0"/>
        <v>2.6548259734921844</v>
      </c>
      <c r="AD40">
        <f t="shared" si="1"/>
        <v>88.097740351698249</v>
      </c>
      <c r="AE40">
        <f>'IDT-1'!E40</f>
        <v>0</v>
      </c>
      <c r="AF40" s="26"/>
      <c r="AG40">
        <f t="shared" si="2"/>
        <v>88.097740351698249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49.69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-65</v>
      </c>
      <c r="AA41" s="117">
        <f>STOA!K41</f>
        <v>120.97</v>
      </c>
      <c r="AB41" s="117">
        <f>-STOA!Q41</f>
        <v>0</v>
      </c>
      <c r="AC41">
        <f t="shared" si="0"/>
        <v>2.2997008726043715</v>
      </c>
      <c r="AD41">
        <f t="shared" si="1"/>
        <v>128.45286545258605</v>
      </c>
      <c r="AE41">
        <f>'IDT-1'!E41</f>
        <v>0</v>
      </c>
      <c r="AF41" s="26"/>
      <c r="AG41">
        <f t="shared" si="2"/>
        <v>128.45286545258605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49.69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-65</v>
      </c>
      <c r="AA42" s="117">
        <f>STOA!K42</f>
        <v>120.97</v>
      </c>
      <c r="AB42" s="117">
        <f>-STOA!Q42</f>
        <v>0</v>
      </c>
      <c r="AC42">
        <f t="shared" si="0"/>
        <v>2.2997008726043715</v>
      </c>
      <c r="AD42">
        <f t="shared" si="1"/>
        <v>128.45286545258605</v>
      </c>
      <c r="AE42">
        <f>'IDT-1'!E42</f>
        <v>0</v>
      </c>
      <c r="AF42" s="26"/>
      <c r="AG42">
        <f t="shared" si="2"/>
        <v>128.45286545258605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49.69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-65</v>
      </c>
      <c r="AA43" s="117">
        <f>STOA!K43</f>
        <v>120.97</v>
      </c>
      <c r="AB43" s="117">
        <f>-STOA!Q43</f>
        <v>0</v>
      </c>
      <c r="AC43">
        <f t="shared" si="0"/>
        <v>2.2997008726043715</v>
      </c>
      <c r="AD43">
        <f t="shared" si="1"/>
        <v>128.45286545258605</v>
      </c>
      <c r="AE43">
        <f>'IDT-1'!E43</f>
        <v>0</v>
      </c>
      <c r="AF43" s="26"/>
      <c r="AG43">
        <f t="shared" si="2"/>
        <v>128.45286545258605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49.69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-65</v>
      </c>
      <c r="AA44" s="117">
        <f>STOA!K44</f>
        <v>120.97</v>
      </c>
      <c r="AB44" s="117">
        <f>-STOA!Q44</f>
        <v>0</v>
      </c>
      <c r="AC44">
        <f t="shared" si="0"/>
        <v>2.2997008726043715</v>
      </c>
      <c r="AD44">
        <f t="shared" si="1"/>
        <v>128.45286545258605</v>
      </c>
      <c r="AE44">
        <f>'IDT-1'!E44</f>
        <v>0</v>
      </c>
      <c r="AF44" s="26"/>
      <c r="AG44">
        <f t="shared" si="2"/>
        <v>128.45286545258605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48.48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-105</v>
      </c>
      <c r="AA45" s="117">
        <f>STOA!K45</f>
        <v>120.97</v>
      </c>
      <c r="AB45" s="117">
        <f>-STOA!Q45</f>
        <v>0</v>
      </c>
      <c r="AC45">
        <f t="shared" si="0"/>
        <v>2.6441779734921842</v>
      </c>
      <c r="AD45">
        <f t="shared" si="1"/>
        <v>86.898388351698244</v>
      </c>
      <c r="AE45">
        <f>'IDT-1'!E45</f>
        <v>0</v>
      </c>
      <c r="AF45" s="26"/>
      <c r="AG45">
        <f t="shared" si="2"/>
        <v>86.898388351698244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49.69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-65</v>
      </c>
      <c r="AA46" s="117">
        <f>STOA!K46</f>
        <v>120.97</v>
      </c>
      <c r="AB46" s="117">
        <f>-STOA!Q46</f>
        <v>0</v>
      </c>
      <c r="AC46">
        <f t="shared" si="0"/>
        <v>2.2997008726043715</v>
      </c>
      <c r="AD46">
        <f t="shared" si="1"/>
        <v>128.45286545258605</v>
      </c>
      <c r="AE46">
        <f>'IDT-1'!E46</f>
        <v>0</v>
      </c>
      <c r="AF46" s="26"/>
      <c r="AG46">
        <f t="shared" si="2"/>
        <v>128.45286545258605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4.8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0.74702791861107287</v>
      </c>
      <c r="AD47">
        <f t="shared" si="1"/>
        <v>84.142508287192669</v>
      </c>
      <c r="AE47">
        <f>'IDT-1'!E47</f>
        <v>0</v>
      </c>
      <c r="AF47" s="26"/>
      <c r="AG47">
        <f t="shared" si="2"/>
        <v>84.142508287192669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4.8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0.74702791861107287</v>
      </c>
      <c r="AD48">
        <f t="shared" si="1"/>
        <v>84.142508287192669</v>
      </c>
      <c r="AE48">
        <f>'IDT-1'!E48</f>
        <v>0</v>
      </c>
      <c r="AF48" s="26"/>
      <c r="AG48">
        <f t="shared" si="2"/>
        <v>84.142508287192669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49.9969698806133</v>
      </c>
      <c r="H49">
        <f>PPCL_Spot!S49</f>
        <v>0</v>
      </c>
      <c r="I49">
        <f>Bawana_NG!S49</f>
        <v>27.999999999999993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4.8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0.74702791861107287</v>
      </c>
      <c r="AD49">
        <f t="shared" si="1"/>
        <v>84.142508287192669</v>
      </c>
      <c r="AE49">
        <f>'IDT-1'!E49</f>
        <v>0</v>
      </c>
      <c r="AF49" s="26"/>
      <c r="AG49">
        <f t="shared" si="2"/>
        <v>84.142508287192669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49.9969698806133</v>
      </c>
      <c r="H50">
        <f>PPCL_Spot!S50</f>
        <v>0</v>
      </c>
      <c r="I50">
        <f>Bawana_NG!S50</f>
        <v>27.999999999999996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4.8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0.74702791861107287</v>
      </c>
      <c r="AD50">
        <f t="shared" si="1"/>
        <v>84.142508287192669</v>
      </c>
      <c r="AE50">
        <f>'IDT-1'!E50</f>
        <v>0</v>
      </c>
      <c r="AF50" s="26"/>
      <c r="AG50">
        <f t="shared" si="2"/>
        <v>84.142508287192669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48.78</v>
      </c>
      <c r="H51">
        <f>PPCL_Spot!S51</f>
        <v>0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43.21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1.074326583661676</v>
      </c>
      <c r="AD51">
        <f t="shared" si="1"/>
        <v>121.00823974152877</v>
      </c>
      <c r="AE51">
        <f>'IDT-1'!E51</f>
        <v>0</v>
      </c>
      <c r="AF51" s="26"/>
      <c r="AG51">
        <f t="shared" si="2"/>
        <v>121.00823974152877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49.9969698806133</v>
      </c>
      <c r="H52">
        <f>PPCL_Spot!S52</f>
        <v>0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4.8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0.74702791861107287</v>
      </c>
      <c r="AD52">
        <f t="shared" si="1"/>
        <v>84.142508287192669</v>
      </c>
      <c r="AE52">
        <f>'IDT-1'!E52</f>
        <v>0</v>
      </c>
      <c r="AF52" s="26"/>
      <c r="AG52">
        <f t="shared" si="2"/>
        <v>84.142508287192669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49.9969698806133</v>
      </c>
      <c r="H53">
        <f>PPCL_Spot!S53</f>
        <v>0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4.8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0.74702791861107287</v>
      </c>
      <c r="AD53">
        <f t="shared" si="1"/>
        <v>84.142508287192669</v>
      </c>
      <c r="AE53">
        <f>'IDT-1'!E53</f>
        <v>0</v>
      </c>
      <c r="AF53" s="26"/>
      <c r="AG53">
        <f t="shared" si="2"/>
        <v>84.142508287192669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50.6</v>
      </c>
      <c r="H54">
        <f>PPCL_Spot!S54</f>
        <v>0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4.8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0.75233458366167594</v>
      </c>
      <c r="AD54">
        <f t="shared" si="1"/>
        <v>84.74023174152876</v>
      </c>
      <c r="AE54">
        <f>'IDT-1'!E54</f>
        <v>0</v>
      </c>
      <c r="AF54" s="26"/>
      <c r="AG54">
        <f t="shared" si="2"/>
        <v>84.74023174152876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50.6</v>
      </c>
      <c r="H55">
        <f>PPCL_Spot!S55</f>
        <v>0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4.8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0.75233458366167594</v>
      </c>
      <c r="AD55">
        <f t="shared" si="1"/>
        <v>84.74023174152876</v>
      </c>
      <c r="AE55">
        <f>'IDT-1'!E55</f>
        <v>0</v>
      </c>
      <c r="AF55" s="26"/>
      <c r="AG55">
        <f t="shared" si="2"/>
        <v>84.74023174152876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50.6</v>
      </c>
      <c r="H56">
        <f>PPCL_Spot!S56</f>
        <v>0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1.0902545836616759</v>
      </c>
      <c r="AD56">
        <f t="shared" si="1"/>
        <v>122.80231174152877</v>
      </c>
      <c r="AE56">
        <f>'IDT-1'!E56</f>
        <v>0</v>
      </c>
      <c r="AF56" s="26"/>
      <c r="AG56">
        <f t="shared" si="2"/>
        <v>122.80231174152877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49.39</v>
      </c>
      <c r="H57">
        <f>PPCL_Spot!S57</f>
        <v>0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4.8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0.74168658366167595</v>
      </c>
      <c r="AD57">
        <f t="shared" si="1"/>
        <v>83.540879741528769</v>
      </c>
      <c r="AE57">
        <f>'IDT-1'!E57</f>
        <v>0</v>
      </c>
      <c r="AF57" s="26"/>
      <c r="AG57">
        <f t="shared" si="2"/>
        <v>83.540879741528769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50.6</v>
      </c>
      <c r="H58">
        <f>PPCL_Spot!S58</f>
        <v>0</v>
      </c>
      <c r="I58">
        <f>Bawana_NG!S58</f>
        <v>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4.8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0.75233458366167594</v>
      </c>
      <c r="AD58">
        <f t="shared" si="1"/>
        <v>84.74023174152876</v>
      </c>
      <c r="AE58">
        <f>'IDT-1'!E58</f>
        <v>0</v>
      </c>
      <c r="AF58" s="26"/>
      <c r="AG58">
        <f t="shared" si="2"/>
        <v>84.74023174152876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2.0925663251904387</v>
      </c>
      <c r="F59">
        <f>GT_Spot!S59</f>
        <v>0</v>
      </c>
      <c r="G59">
        <f>PPCL_NG!S59</f>
        <v>50.6</v>
      </c>
      <c r="H59">
        <f>PPCL_Spot!S59</f>
        <v>0</v>
      </c>
      <c r="I59">
        <f>Bawana_NG!S59</f>
        <v>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4.8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0.75233458366167594</v>
      </c>
      <c r="AD59">
        <f t="shared" si="1"/>
        <v>84.74023174152876</v>
      </c>
      <c r="AE59">
        <f>'IDT-1'!E59</f>
        <v>0</v>
      </c>
      <c r="AF59" s="26"/>
      <c r="AG59">
        <f t="shared" si="2"/>
        <v>84.74023174152876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2.0925663251904387</v>
      </c>
      <c r="F60">
        <f>GT_Spot!S60</f>
        <v>0</v>
      </c>
      <c r="G60">
        <f>PPCL_NG!S60</f>
        <v>50.6</v>
      </c>
      <c r="H60">
        <f>PPCL_Spot!S60</f>
        <v>0</v>
      </c>
      <c r="I60">
        <f>Bawana_NG!S60</f>
        <v>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4.8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0.75233458366167594</v>
      </c>
      <c r="AD60">
        <f t="shared" si="1"/>
        <v>84.74023174152876</v>
      </c>
      <c r="AE60">
        <f>'IDT-1'!E60</f>
        <v>0</v>
      </c>
      <c r="AF60" s="26"/>
      <c r="AG60">
        <f t="shared" si="2"/>
        <v>84.74023174152876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50.6</v>
      </c>
      <c r="H61">
        <f>PPCL_Spot!S61</f>
        <v>0</v>
      </c>
      <c r="I61">
        <f>Bawana_NG!S61</f>
        <v>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38.4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1.0480145836616759</v>
      </c>
      <c r="AD61">
        <f t="shared" si="1"/>
        <v>118.04455174152875</v>
      </c>
      <c r="AE61">
        <f>'IDT-1'!E61</f>
        <v>0</v>
      </c>
      <c r="AF61" s="26"/>
      <c r="AG61">
        <f t="shared" si="2"/>
        <v>118.04455174152875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2.0925663251904387</v>
      </c>
      <c r="F62">
        <f>GT_Spot!S62</f>
        <v>0</v>
      </c>
      <c r="G62">
        <f>PPCL_NG!S62</f>
        <v>50.6</v>
      </c>
      <c r="H62">
        <f>PPCL_Spot!S62</f>
        <v>0</v>
      </c>
      <c r="I62">
        <f>Bawana_NG!S62</f>
        <v>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1.92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0.7269905836616759</v>
      </c>
      <c r="AD62">
        <f t="shared" si="1"/>
        <v>81.885575741528768</v>
      </c>
      <c r="AE62">
        <f>'IDT-1'!E62</f>
        <v>0</v>
      </c>
      <c r="AF62" s="26"/>
      <c r="AG62">
        <f t="shared" si="2"/>
        <v>81.885575741528768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49.39</v>
      </c>
      <c r="H63">
        <f>PPCL_Spot!S63</f>
        <v>0</v>
      </c>
      <c r="I63">
        <f>Bawana_NG!S63</f>
        <v>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1.92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0.71634258366167602</v>
      </c>
      <c r="AD63">
        <f t="shared" si="1"/>
        <v>80.686223741528778</v>
      </c>
      <c r="AE63">
        <f>'IDT-1'!E63</f>
        <v>0</v>
      </c>
      <c r="AF63" s="26"/>
      <c r="AG63">
        <f t="shared" si="2"/>
        <v>80.686223741528778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50.6</v>
      </c>
      <c r="H64">
        <f>PPCL_Spot!S64</f>
        <v>0</v>
      </c>
      <c r="I64">
        <f>Bawana_NG!S64</f>
        <v>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38.4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1.0480145836616759</v>
      </c>
      <c r="AD64">
        <f t="shared" si="1"/>
        <v>118.04455174152875</v>
      </c>
      <c r="AE64">
        <f>'IDT-1'!E64</f>
        <v>0</v>
      </c>
      <c r="AF64" s="26"/>
      <c r="AG64">
        <f t="shared" si="2"/>
        <v>118.04455174152875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50.6</v>
      </c>
      <c r="H65">
        <f>PPCL_Spot!S65</f>
        <v>0</v>
      </c>
      <c r="I65">
        <f>Bawana_NG!S65</f>
        <v>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1.92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0.7269905836616759</v>
      </c>
      <c r="AD65">
        <f t="shared" si="1"/>
        <v>81.885575741528768</v>
      </c>
      <c r="AE65">
        <f>'IDT-1'!E65</f>
        <v>0</v>
      </c>
      <c r="AF65" s="26"/>
      <c r="AG65">
        <f t="shared" si="2"/>
        <v>81.885575741528768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50.6</v>
      </c>
      <c r="H66">
        <f>PPCL_Spot!S66</f>
        <v>0</v>
      </c>
      <c r="I66">
        <f>Bawana_NG!S66</f>
        <v>28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1.92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0.7269905836616759</v>
      </c>
      <c r="AD66">
        <f t="shared" si="1"/>
        <v>81.885575741528768</v>
      </c>
      <c r="AE66">
        <f>'IDT-1'!E66</f>
        <v>0</v>
      </c>
      <c r="AF66" s="26"/>
      <c r="AG66">
        <f t="shared" si="2"/>
        <v>81.885575741528768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50.6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-70</v>
      </c>
      <c r="AA67" s="117">
        <f>STOA!K67</f>
        <v>120.97</v>
      </c>
      <c r="AB67" s="117">
        <f>-STOA!Q67</f>
        <v>0</v>
      </c>
      <c r="AC67">
        <f t="shared" si="0"/>
        <v>2.3520995102153481</v>
      </c>
      <c r="AD67">
        <f t="shared" si="1"/>
        <v>124.31046681497509</v>
      </c>
      <c r="AE67">
        <f>'IDT-1'!E67</f>
        <v>0</v>
      </c>
      <c r="AF67" s="26"/>
      <c r="AG67">
        <f t="shared" si="2"/>
        <v>124.31046681497509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50.6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-85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2.4852714230482782</v>
      </c>
      <c r="AD68">
        <f t="shared" ref="AD68:AD98" si="4">SUM(B68:AB68,AI68:AR68)-AC68</f>
        <v>109.17729490214217</v>
      </c>
      <c r="AE68">
        <f>'IDT-1'!E68</f>
        <v>0</v>
      </c>
      <c r="AF68" s="26"/>
      <c r="AG68">
        <f t="shared" ref="AG68:AG98" si="5">SUM(AD68:AF68)</f>
        <v>109.17729490214217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49.39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-85</v>
      </c>
      <c r="AA69" s="117">
        <f>STOA!K69</f>
        <v>120.97</v>
      </c>
      <c r="AB69" s="117">
        <f>-STOA!Q69</f>
        <v>0</v>
      </c>
      <c r="AC69">
        <f t="shared" si="3"/>
        <v>2.4746234230482784</v>
      </c>
      <c r="AD69">
        <f t="shared" si="4"/>
        <v>107.97794290214216</v>
      </c>
      <c r="AE69">
        <f>'IDT-1'!E69</f>
        <v>0</v>
      </c>
      <c r="AF69" s="26"/>
      <c r="AG69">
        <f t="shared" si="5"/>
        <v>107.97794290214216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50.6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-85</v>
      </c>
      <c r="AA70" s="117">
        <f>STOA!K70</f>
        <v>120.97</v>
      </c>
      <c r="AB70" s="117">
        <f>-STOA!Q70</f>
        <v>0</v>
      </c>
      <c r="AC70">
        <f t="shared" si="3"/>
        <v>2.4852714230482782</v>
      </c>
      <c r="AD70">
        <f t="shared" si="4"/>
        <v>109.17729490214217</v>
      </c>
      <c r="AE70">
        <f>'IDT-1'!E70</f>
        <v>0</v>
      </c>
      <c r="AF70" s="26"/>
      <c r="AG70">
        <f t="shared" si="5"/>
        <v>109.17729490214217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50.6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-110</v>
      </c>
      <c r="AA71" s="117">
        <f>STOA!K71</f>
        <v>120.97</v>
      </c>
      <c r="AB71" s="117">
        <f>-STOA!Q71</f>
        <v>0</v>
      </c>
      <c r="AC71">
        <f t="shared" si="3"/>
        <v>2.707224611103161</v>
      </c>
      <c r="AD71">
        <f t="shared" si="4"/>
        <v>83.955341714087282</v>
      </c>
      <c r="AE71">
        <f>'IDT-1'!E71</f>
        <v>0</v>
      </c>
      <c r="AF71" s="26"/>
      <c r="AG71">
        <f t="shared" si="5"/>
        <v>83.955341714087282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50.6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-70</v>
      </c>
      <c r="AA72" s="117">
        <f>STOA!K72</f>
        <v>120.97</v>
      </c>
      <c r="AB72" s="117">
        <f>-STOA!Q72</f>
        <v>0</v>
      </c>
      <c r="AC72">
        <f t="shared" si="3"/>
        <v>2.3520995102153481</v>
      </c>
      <c r="AD72">
        <f t="shared" si="4"/>
        <v>124.31046681497509</v>
      </c>
      <c r="AE72">
        <f>'IDT-1'!E72</f>
        <v>0</v>
      </c>
      <c r="AF72" s="26"/>
      <c r="AG72">
        <f t="shared" si="5"/>
        <v>124.31046681497509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50.6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-70</v>
      </c>
      <c r="AA73" s="117">
        <f>STOA!K73</f>
        <v>120.97</v>
      </c>
      <c r="AB73" s="117">
        <f>-STOA!Q73</f>
        <v>0</v>
      </c>
      <c r="AC73">
        <f t="shared" si="3"/>
        <v>2.3520995102153481</v>
      </c>
      <c r="AD73">
        <f t="shared" si="4"/>
        <v>124.31046681497509</v>
      </c>
      <c r="AE73">
        <f>'IDT-1'!E73</f>
        <v>0</v>
      </c>
      <c r="AF73" s="26"/>
      <c r="AG73">
        <f t="shared" si="5"/>
        <v>124.31046681497509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50.6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-60</v>
      </c>
      <c r="AA74" s="117">
        <f>STOA!K74</f>
        <v>120.97</v>
      </c>
      <c r="AB74" s="117">
        <f>-STOA!Q74</f>
        <v>0</v>
      </c>
      <c r="AC74">
        <f t="shared" si="3"/>
        <v>2.2633182349933949</v>
      </c>
      <c r="AD74">
        <f t="shared" si="4"/>
        <v>134.39924809019703</v>
      </c>
      <c r="AE74">
        <f>'IDT-1'!E74</f>
        <v>0</v>
      </c>
      <c r="AF74" s="26"/>
      <c r="AG74">
        <f t="shared" si="5"/>
        <v>134.39924809019703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49.39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-100</v>
      </c>
      <c r="AA75" s="117">
        <f>STOA!K75</f>
        <v>120.97</v>
      </c>
      <c r="AB75" s="117">
        <f>-STOA!Q75</f>
        <v>0</v>
      </c>
      <c r="AC75">
        <f t="shared" si="3"/>
        <v>2.6079395754399153</v>
      </c>
      <c r="AD75">
        <f t="shared" si="4"/>
        <v>92.861017608694567</v>
      </c>
      <c r="AE75">
        <f>'IDT-1'!E75</f>
        <v>0</v>
      </c>
      <c r="AF75" s="26"/>
      <c r="AG75">
        <f t="shared" si="5"/>
        <v>92.861017608694567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50.6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-60</v>
      </c>
      <c r="AA76" s="117">
        <f>STOA!K76</f>
        <v>120.97</v>
      </c>
      <c r="AB76" s="117">
        <f>-STOA!Q76</f>
        <v>0</v>
      </c>
      <c r="AC76">
        <f t="shared" si="3"/>
        <v>2.263462474552103</v>
      </c>
      <c r="AD76">
        <f t="shared" si="4"/>
        <v>134.41549470958239</v>
      </c>
      <c r="AE76">
        <f>'IDT-1'!E76</f>
        <v>0</v>
      </c>
      <c r="AF76" s="26"/>
      <c r="AG76">
        <f t="shared" si="5"/>
        <v>134.41549470958239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50.6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-55</v>
      </c>
      <c r="AA77" s="117">
        <f>STOA!K77</f>
        <v>120.97</v>
      </c>
      <c r="AB77" s="117">
        <f>-STOA!Q77</f>
        <v>0</v>
      </c>
      <c r="AC77">
        <f t="shared" si="3"/>
        <v>2.2190718369411262</v>
      </c>
      <c r="AD77">
        <f t="shared" si="4"/>
        <v>139.45988534719336</v>
      </c>
      <c r="AE77">
        <f>'IDT-1'!E77</f>
        <v>0</v>
      </c>
      <c r="AF77" s="26"/>
      <c r="AG77">
        <f t="shared" si="5"/>
        <v>139.45988534719336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50.6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-50</v>
      </c>
      <c r="AA78" s="117">
        <f>STOA!K78</f>
        <v>120.97</v>
      </c>
      <c r="AB78" s="117">
        <f>-STOA!Q78</f>
        <v>0</v>
      </c>
      <c r="AC78">
        <f t="shared" si="3"/>
        <v>2.1746811993301498</v>
      </c>
      <c r="AD78">
        <f t="shared" si="4"/>
        <v>144.50427598480437</v>
      </c>
      <c r="AE78">
        <f>'IDT-1'!E78</f>
        <v>0</v>
      </c>
      <c r="AF78" s="26"/>
      <c r="AG78">
        <f t="shared" si="5"/>
        <v>144.50427598480437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50.6</v>
      </c>
      <c r="H79">
        <f>PPCL_Spot!S79</f>
        <v>0</v>
      </c>
      <c r="I79">
        <f>Bawana_NG!S79</f>
        <v>27.999999999999993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1.92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0.72713482322038347</v>
      </c>
      <c r="AD79">
        <f t="shared" si="4"/>
        <v>81.901822360914096</v>
      </c>
      <c r="AE79">
        <f>'IDT-1'!E79</f>
        <v>0</v>
      </c>
      <c r="AF79" s="26"/>
      <c r="AG79">
        <f t="shared" si="5"/>
        <v>81.901822360914096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50.6</v>
      </c>
      <c r="H80">
        <f>PPCL_Spot!S80</f>
        <v>0</v>
      </c>
      <c r="I80">
        <f>Bawana_NG!S80</f>
        <v>27.999999999999993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1.92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0.72713482322038347</v>
      </c>
      <c r="AD80">
        <f t="shared" si="4"/>
        <v>81.901822360914096</v>
      </c>
      <c r="AE80">
        <f>'IDT-1'!E80</f>
        <v>0</v>
      </c>
      <c r="AF80" s="26"/>
      <c r="AG80">
        <f t="shared" si="5"/>
        <v>81.901822360914096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50.6</v>
      </c>
      <c r="H81">
        <f>PPCL_Spot!S81</f>
        <v>0</v>
      </c>
      <c r="I81">
        <f>Bawana_NG!S81</f>
        <v>27.999999999999993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1.92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0.72713482322038347</v>
      </c>
      <c r="AD81">
        <f t="shared" si="4"/>
        <v>81.901822360914096</v>
      </c>
      <c r="AE81">
        <f>'IDT-1'!E81</f>
        <v>0</v>
      </c>
      <c r="AF81" s="26"/>
      <c r="AG81">
        <f t="shared" si="5"/>
        <v>81.901822360914096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49.39</v>
      </c>
      <c r="H82">
        <f>PPCL_Spot!S82</f>
        <v>0</v>
      </c>
      <c r="I82">
        <f>Bawana_NG!S82</f>
        <v>27.999999999999993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1.92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0.71648682322038348</v>
      </c>
      <c r="AD82">
        <f t="shared" si="4"/>
        <v>80.702470360914106</v>
      </c>
      <c r="AE82">
        <f>'IDT-1'!E82</f>
        <v>0</v>
      </c>
      <c r="AF82" s="26"/>
      <c r="AG82">
        <f t="shared" si="5"/>
        <v>80.702470360914106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50.6</v>
      </c>
      <c r="H83">
        <f>PPCL_Spot!S83</f>
        <v>0</v>
      </c>
      <c r="I83">
        <f>Bawana_NG!S83</f>
        <v>27.999999999999993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43.21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1.0904868232203835</v>
      </c>
      <c r="AD83">
        <f t="shared" si="4"/>
        <v>122.8284703609141</v>
      </c>
      <c r="AE83">
        <f>'IDT-1'!E83</f>
        <v>0</v>
      </c>
      <c r="AF83" s="26"/>
      <c r="AG83">
        <f t="shared" si="5"/>
        <v>122.8284703609141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50.6</v>
      </c>
      <c r="H84">
        <f>PPCL_Spot!S84</f>
        <v>0</v>
      </c>
      <c r="I84">
        <f>Bawana_NG!S84</f>
        <v>27.999999999999993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1.92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0.72713482322038347</v>
      </c>
      <c r="AD84">
        <f t="shared" si="4"/>
        <v>81.901822360914096</v>
      </c>
      <c r="AE84">
        <f>'IDT-1'!E84</f>
        <v>0</v>
      </c>
      <c r="AF84" s="26"/>
      <c r="AG84">
        <f t="shared" si="5"/>
        <v>81.901822360914096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50.6</v>
      </c>
      <c r="H85">
        <f>PPCL_Spot!S85</f>
        <v>0</v>
      </c>
      <c r="I85">
        <f>Bawana_NG!S85</f>
        <v>27.999999999999993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1.92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0.72713482322038347</v>
      </c>
      <c r="AD85">
        <f t="shared" si="4"/>
        <v>81.901822360914096</v>
      </c>
      <c r="AE85">
        <f>'IDT-1'!E85</f>
        <v>0</v>
      </c>
      <c r="AF85" s="26"/>
      <c r="AG85">
        <f t="shared" si="5"/>
        <v>81.901822360914096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50.6</v>
      </c>
      <c r="H86">
        <f>PPCL_Spot!S86</f>
        <v>0</v>
      </c>
      <c r="I86">
        <f>Bawana_NG!S86</f>
        <v>27.999999999999996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1.92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0.72713482322038359</v>
      </c>
      <c r="AD86">
        <f t="shared" si="4"/>
        <v>81.90182236091411</v>
      </c>
      <c r="AE86">
        <f>'IDT-1'!E86</f>
        <v>0</v>
      </c>
      <c r="AF86" s="26"/>
      <c r="AG86">
        <f t="shared" si="5"/>
        <v>81.90182236091411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2.1082160225236755</v>
      </c>
      <c r="F87">
        <f>GT_Spot!S87</f>
        <v>0</v>
      </c>
      <c r="G87">
        <f>PPCL_NG!S87</f>
        <v>50.6</v>
      </c>
      <c r="H87">
        <f>PPCL_Spot!S87</f>
        <v>0</v>
      </c>
      <c r="I87">
        <f>Bawana_NG!S87</f>
        <v>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1.92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0.72712830099820847</v>
      </c>
      <c r="AD87">
        <f t="shared" si="4"/>
        <v>81.901087721525485</v>
      </c>
      <c r="AE87">
        <f>'IDT-1'!E87</f>
        <v>0</v>
      </c>
      <c r="AF87" s="26"/>
      <c r="AG87">
        <f t="shared" si="5"/>
        <v>81.901087721525485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2.1082160225236755</v>
      </c>
      <c r="F88">
        <f>GT_Spot!S88</f>
        <v>0</v>
      </c>
      <c r="G88">
        <f>PPCL_NG!S88</f>
        <v>50.6</v>
      </c>
      <c r="H88">
        <f>PPCL_Spot!S88</f>
        <v>0</v>
      </c>
      <c r="I88">
        <f>Bawana_NG!S88</f>
        <v>27.999999999999996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1.92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0.72712830099820835</v>
      </c>
      <c r="AD88">
        <f t="shared" si="4"/>
        <v>81.901087721525471</v>
      </c>
      <c r="AE88">
        <f>'IDT-1'!E88</f>
        <v>0</v>
      </c>
      <c r="AF88" s="26"/>
      <c r="AG88">
        <f t="shared" si="5"/>
        <v>81.901087721525471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2.1082160225236755</v>
      </c>
      <c r="F89">
        <f>GT_Spot!S89</f>
        <v>0</v>
      </c>
      <c r="G89">
        <f>PPCL_NG!S89</f>
        <v>49.39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38.4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1.0375043009982086</v>
      </c>
      <c r="AD89">
        <f t="shared" si="4"/>
        <v>116.86071172152548</v>
      </c>
      <c r="AE89">
        <f>'IDT-1'!E89</f>
        <v>0</v>
      </c>
      <c r="AF89" s="26"/>
      <c r="AG89">
        <f t="shared" si="5"/>
        <v>116.86071172152548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50.6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1.92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0.72712830099820847</v>
      </c>
      <c r="AD90">
        <f t="shared" si="4"/>
        <v>81.901087721525485</v>
      </c>
      <c r="AE90">
        <f>'IDT-1'!E90</f>
        <v>0</v>
      </c>
      <c r="AF90" s="26"/>
      <c r="AG90">
        <f t="shared" si="5"/>
        <v>81.901087721525485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50.6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1.92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0.72712830099820847</v>
      </c>
      <c r="AD91">
        <f t="shared" si="4"/>
        <v>81.901087721525485</v>
      </c>
      <c r="AE91">
        <f>'IDT-1'!E91</f>
        <v>0</v>
      </c>
      <c r="AF91" s="26"/>
      <c r="AG91">
        <f t="shared" si="5"/>
        <v>81.901087721525485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1.5307993798553583</v>
      </c>
      <c r="F92">
        <f>GT_Spot!S92</f>
        <v>0</v>
      </c>
      <c r="G92">
        <f>PPCL_NG!S92</f>
        <v>45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1.92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0.67276703454272713</v>
      </c>
      <c r="AD92">
        <f t="shared" si="4"/>
        <v>75.778032345312624</v>
      </c>
      <c r="AE92">
        <f>'IDT-1'!E92</f>
        <v>0</v>
      </c>
      <c r="AF92" s="26"/>
      <c r="AG92">
        <f t="shared" si="5"/>
        <v>75.778032345312624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50.6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1.92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0.72712830099820847</v>
      </c>
      <c r="AD93">
        <f t="shared" si="4"/>
        <v>81.901087721525485</v>
      </c>
      <c r="AE93">
        <f>'IDT-1'!E93</f>
        <v>0</v>
      </c>
      <c r="AF93" s="26"/>
      <c r="AG93">
        <f t="shared" si="5"/>
        <v>81.901087721525485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50.6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28.8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0.96367230099820844</v>
      </c>
      <c r="AD94">
        <f t="shared" si="4"/>
        <v>108.54454372152547</v>
      </c>
      <c r="AE94">
        <f>'IDT-1'!E94</f>
        <v>0</v>
      </c>
      <c r="AF94" s="26"/>
      <c r="AG94">
        <f t="shared" si="5"/>
        <v>108.54454372152547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48.78</v>
      </c>
      <c r="H95">
        <f>PPCL_Spot!S95</f>
        <v>0</v>
      </c>
      <c r="I95">
        <f>Bawana_NG!S95</f>
        <v>27.999999999999996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0.69421630099820841</v>
      </c>
      <c r="AD95">
        <f t="shared" si="4"/>
        <v>78.193999721525472</v>
      </c>
      <c r="AE95">
        <f>'IDT-1'!E95</f>
        <v>0</v>
      </c>
      <c r="AF95" s="26"/>
      <c r="AG95">
        <f t="shared" si="5"/>
        <v>78.193999721525472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48.78</v>
      </c>
      <c r="H96">
        <f>PPCL_Spot!S96</f>
        <v>0</v>
      </c>
      <c r="I96">
        <f>Bawana_NG!S96</f>
        <v>27.999999999999996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0.69421630099820841</v>
      </c>
      <c r="AD96">
        <f t="shared" si="4"/>
        <v>78.193999721525472</v>
      </c>
      <c r="AE96">
        <f>'IDT-1'!E96</f>
        <v>0</v>
      </c>
      <c r="AF96" s="26"/>
      <c r="AG96">
        <f t="shared" si="5"/>
        <v>78.193999721525472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48.78</v>
      </c>
      <c r="H97">
        <f>PPCL_Spot!S97</f>
        <v>0</v>
      </c>
      <c r="I97">
        <f>Bawana_NG!S97</f>
        <v>27.999999999999996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0.69421630099820841</v>
      </c>
      <c r="AD97">
        <f t="shared" si="4"/>
        <v>78.193999721525472</v>
      </c>
      <c r="AE97">
        <f>'IDT-1'!E97</f>
        <v>0</v>
      </c>
      <c r="AF97" s="26"/>
      <c r="AG97">
        <f t="shared" si="5"/>
        <v>78.193999721525472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48.78</v>
      </c>
      <c r="H98">
        <f>PPCL_Spot!S98</f>
        <v>0</v>
      </c>
      <c r="I98">
        <f>Bawana_NG!S98</f>
        <v>27.999999999999996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0.69421630099820841</v>
      </c>
      <c r="AD98">
        <f t="shared" si="4"/>
        <v>78.193999721525472</v>
      </c>
      <c r="AE98">
        <f>'IDT-1'!E98</f>
        <v>0</v>
      </c>
      <c r="AF98" s="26"/>
      <c r="AG98">
        <f t="shared" si="5"/>
        <v>78.193999721525472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5.0155257558449462E-2</v>
      </c>
      <c r="F99">
        <f t="shared" si="6"/>
        <v>0</v>
      </c>
      <c r="G99">
        <f t="shared" si="6"/>
        <v>1.1940841671716869</v>
      </c>
      <c r="H99">
        <f t="shared" si="6"/>
        <v>0</v>
      </c>
      <c r="I99">
        <f t="shared" si="6"/>
        <v>0.64077446794446313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0.11712750000000006</v>
      </c>
      <c r="Z99" s="75">
        <f t="shared" si="6"/>
        <v>-0.495</v>
      </c>
      <c r="AA99" s="117">
        <f t="shared" si="6"/>
        <v>0.72581999999999969</v>
      </c>
      <c r="AB99" s="117">
        <f t="shared" si="6"/>
        <v>0</v>
      </c>
      <c r="AC99">
        <f t="shared" si="6"/>
        <v>2.8400733379023144E-2</v>
      </c>
      <c r="AD99">
        <f t="shared" si="6"/>
        <v>2.2045606592955762</v>
      </c>
      <c r="AE99">
        <f t="shared" si="6"/>
        <v>0</v>
      </c>
      <c r="AG99">
        <f t="shared" si="6"/>
        <v>2.2045606592955762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5.2584467083923423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0.18232233103385262</v>
      </c>
      <c r="AD3">
        <f>SUM(B3:AB3,AI3:AR3)-AC3</f>
        <v>20.53612437735849</v>
      </c>
      <c r="AE3">
        <f>'IDT-1'!D3</f>
        <v>0</v>
      </c>
      <c r="AF3" s="26"/>
      <c r="AG3">
        <f>SUM(AD3:AF3)</f>
        <v>20.53612437735849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9.8800000000000008</v>
      </c>
      <c r="H4">
        <f>PPCL_Spot!R4</f>
        <v>0</v>
      </c>
      <c r="I4">
        <f>Bawana_NG!R4</f>
        <v>5.8239999999999998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0.18888320000000003</v>
      </c>
      <c r="AD4">
        <f t="shared" ref="AD4:AD67" si="1">SUM(B4:AB4,AI4:AR4)-AC4</f>
        <v>21.275116800000003</v>
      </c>
      <c r="AE4">
        <f>'IDT-1'!D4</f>
        <v>0</v>
      </c>
      <c r="AF4" s="26"/>
      <c r="AG4">
        <f t="shared" ref="AG4:AG67" si="2">SUM(AD4:AF4)</f>
        <v>21.275116800000003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9.8800000000000008</v>
      </c>
      <c r="H5">
        <f>PPCL_Spot!R5</f>
        <v>0</v>
      </c>
      <c r="I5">
        <f>Bawana_NG!R5</f>
        <v>5.8202686856562487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0.18885036443377501</v>
      </c>
      <c r="AD5">
        <f t="shared" si="1"/>
        <v>21.271418321222473</v>
      </c>
      <c r="AE5">
        <f>'IDT-1'!D5</f>
        <v>0</v>
      </c>
      <c r="AF5" s="26"/>
      <c r="AG5">
        <f t="shared" si="2"/>
        <v>21.271418321222473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9.8800000000000008</v>
      </c>
      <c r="H6">
        <f>PPCL_Spot!R6</f>
        <v>0</v>
      </c>
      <c r="I6">
        <f>Bawana_NG!R6</f>
        <v>5.8202686856562487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0.180402364433775</v>
      </c>
      <c r="AD6">
        <f t="shared" si="1"/>
        <v>20.319866321222474</v>
      </c>
      <c r="AE6">
        <f>'IDT-1'!D6</f>
        <v>0</v>
      </c>
      <c r="AF6" s="26"/>
      <c r="AG6">
        <f t="shared" si="2"/>
        <v>20.319866321222474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9.8800000000000008</v>
      </c>
      <c r="H7">
        <f>PPCL_Spot!R7</f>
        <v>0</v>
      </c>
      <c r="I7">
        <f>Bawana_NG!R7</f>
        <v>5.8202686856562487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0.222642364433775</v>
      </c>
      <c r="AD7">
        <f t="shared" si="1"/>
        <v>25.077626321222475</v>
      </c>
      <c r="AE7">
        <f>'IDT-1'!D7</f>
        <v>0</v>
      </c>
      <c r="AF7" s="26"/>
      <c r="AG7">
        <f t="shared" si="2"/>
        <v>25.077626321222475</v>
      </c>
      <c r="AI7" s="75">
        <f>PXIL!L7</f>
        <v>0</v>
      </c>
      <c r="AJ7" s="75">
        <f>PXIL!R7</f>
        <v>0</v>
      </c>
      <c r="AK7" s="75">
        <f>RTM_IEX!L7</f>
        <v>4.8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9.8800000000000008</v>
      </c>
      <c r="H8">
        <f>PPCL_Spot!R8</f>
        <v>0</v>
      </c>
      <c r="I8">
        <f>Bawana_NG!R8</f>
        <v>5.7592770416878265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0.1798656379668529</v>
      </c>
      <c r="AD8">
        <f t="shared" si="1"/>
        <v>20.259411403720975</v>
      </c>
      <c r="AE8">
        <f>'IDT-1'!D8</f>
        <v>0</v>
      </c>
      <c r="AF8" s="26"/>
      <c r="AG8">
        <f t="shared" si="2"/>
        <v>20.259411403720975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9.6999999999999993</v>
      </c>
      <c r="H9">
        <f>PPCL_Spot!R9</f>
        <v>0</v>
      </c>
      <c r="I9">
        <f>Bawana_NG!R9</f>
        <v>5.3116241034309466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0.17434229211019234</v>
      </c>
      <c r="AD9">
        <f t="shared" si="1"/>
        <v>19.637281811320754</v>
      </c>
      <c r="AE9">
        <f>'IDT-1'!D9</f>
        <v>0</v>
      </c>
      <c r="AF9" s="26"/>
      <c r="AG9">
        <f t="shared" si="2"/>
        <v>19.637281811320754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9.9993939761226596</v>
      </c>
      <c r="H10">
        <f>PPCL_Spot!R10</f>
        <v>0</v>
      </c>
      <c r="I10">
        <f>Bawana_NG!R10</f>
        <v>5.8197341130248068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0.18144832718449772</v>
      </c>
      <c r="AD10">
        <f t="shared" si="1"/>
        <v>20.437679761962968</v>
      </c>
      <c r="AE10">
        <f>'IDT-1'!D10</f>
        <v>0</v>
      </c>
      <c r="AF10" s="26"/>
      <c r="AG10">
        <f t="shared" si="2"/>
        <v>20.437679761962968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9.8800000000000008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0.18039766019461831</v>
      </c>
      <c r="AD11">
        <f t="shared" si="1"/>
        <v>20.319336452830189</v>
      </c>
      <c r="AE11">
        <f>'IDT-1'!D11</f>
        <v>0</v>
      </c>
      <c r="AF11" s="26"/>
      <c r="AG11">
        <f t="shared" si="2"/>
        <v>20.319336452830189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9.8800000000000008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0.18039766019461831</v>
      </c>
      <c r="AD12">
        <f t="shared" si="1"/>
        <v>20.319336452830189</v>
      </c>
      <c r="AE12">
        <f>'IDT-1'!D12</f>
        <v>0</v>
      </c>
      <c r="AF12" s="26"/>
      <c r="AG12">
        <f t="shared" si="2"/>
        <v>20.319336452830189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9.8800000000000008</v>
      </c>
      <c r="H13">
        <f>PPCL_Spot!R13</f>
        <v>0</v>
      </c>
      <c r="I13">
        <f>Bawana_NG!R13</f>
        <v>5.8197341130248068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0.21418966019461833</v>
      </c>
      <c r="AD13">
        <f t="shared" si="1"/>
        <v>24.125544452830187</v>
      </c>
      <c r="AE13">
        <f>'IDT-1'!D13</f>
        <v>0</v>
      </c>
      <c r="AF13" s="26"/>
      <c r="AG13">
        <f t="shared" si="2"/>
        <v>24.125544452830187</v>
      </c>
      <c r="AI13" s="75">
        <f>PXIL!L13</f>
        <v>0</v>
      </c>
      <c r="AJ13" s="75">
        <f>PXIL!R13</f>
        <v>0</v>
      </c>
      <c r="AK13" s="75">
        <f>RTM_IEX!L13</f>
        <v>3.84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9.8800000000000008</v>
      </c>
      <c r="H14">
        <f>PPCL_Spot!R14</f>
        <v>0</v>
      </c>
      <c r="I14">
        <f>Bawana_NG!R14</f>
        <v>5.8197341130248068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0.18039766019461831</v>
      </c>
      <c r="AD14">
        <f t="shared" si="1"/>
        <v>20.319336452830189</v>
      </c>
      <c r="AE14">
        <f>'IDT-1'!D14</f>
        <v>0</v>
      </c>
      <c r="AF14" s="26"/>
      <c r="AG14">
        <f t="shared" si="2"/>
        <v>20.319336452830189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9.6999999999999993</v>
      </c>
      <c r="H15">
        <f>PPCL_Spot!R15</f>
        <v>0</v>
      </c>
      <c r="I15">
        <f>Bawana_NG!R15</f>
        <v>5.8197341130248068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0.17881366019461831</v>
      </c>
      <c r="AD15">
        <f t="shared" si="1"/>
        <v>20.140920452830191</v>
      </c>
      <c r="AE15">
        <f>'IDT-1'!D15</f>
        <v>0</v>
      </c>
      <c r="AF15" s="26"/>
      <c r="AG15">
        <f t="shared" si="2"/>
        <v>20.140920452830191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9.9993939761226596</v>
      </c>
      <c r="H16">
        <f>PPCL_Spot!R16</f>
        <v>0</v>
      </c>
      <c r="I16">
        <f>Bawana_NG!R16</f>
        <v>5.8197341130248068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0.18144832718449772</v>
      </c>
      <c r="AD16">
        <f t="shared" si="1"/>
        <v>20.437679761962968</v>
      </c>
      <c r="AE16">
        <f>'IDT-1'!D16</f>
        <v>0</v>
      </c>
      <c r="AF16" s="26"/>
      <c r="AG16">
        <f t="shared" si="2"/>
        <v>20.437679761962968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9.8800000000000008</v>
      </c>
      <c r="H17">
        <f>PPCL_Spot!R17</f>
        <v>0</v>
      </c>
      <c r="I17">
        <f>Bawana_NG!R17</f>
        <v>5.8197341130248068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0.18039766019461831</v>
      </c>
      <c r="AD17">
        <f t="shared" si="1"/>
        <v>20.319336452830189</v>
      </c>
      <c r="AE17">
        <f>'IDT-1'!D17</f>
        <v>0</v>
      </c>
      <c r="AF17" s="26"/>
      <c r="AG17">
        <f t="shared" si="2"/>
        <v>20.319336452830189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9.8800000000000008</v>
      </c>
      <c r="H18">
        <f>PPCL_Spot!R18</f>
        <v>0</v>
      </c>
      <c r="I18">
        <f>Bawana_NG!R18</f>
        <v>5.8197341130248068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0.18039766019461831</v>
      </c>
      <c r="AD18">
        <f t="shared" si="1"/>
        <v>20.319336452830189</v>
      </c>
      <c r="AE18">
        <f>'IDT-1'!D18</f>
        <v>0</v>
      </c>
      <c r="AF18" s="26"/>
      <c r="AG18">
        <f t="shared" si="2"/>
        <v>20.319336452830189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9.8800000000000008</v>
      </c>
      <c r="H19">
        <f>PPCL_Spot!R19</f>
        <v>0</v>
      </c>
      <c r="I19">
        <f>Bawana_NG!R19</f>
        <v>5.8197341130248068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0.23108566019461832</v>
      </c>
      <c r="AD19">
        <f t="shared" si="1"/>
        <v>26.028648452830186</v>
      </c>
      <c r="AE19">
        <f>'IDT-1'!D19</f>
        <v>0</v>
      </c>
      <c r="AF19" s="26"/>
      <c r="AG19">
        <f t="shared" si="2"/>
        <v>26.028648452830186</v>
      </c>
      <c r="AI19" s="75">
        <f>PXIL!L19</f>
        <v>0</v>
      </c>
      <c r="AJ19" s="75">
        <f>PXIL!R19</f>
        <v>0</v>
      </c>
      <c r="AK19" s="75">
        <f>RTM_IEX!L19</f>
        <v>5.76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9.8800000000000008</v>
      </c>
      <c r="H20">
        <f>PPCL_Spot!R20</f>
        <v>0</v>
      </c>
      <c r="I20">
        <f>Bawana_NG!R20</f>
        <v>5.8197341130248068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0.18039766019461831</v>
      </c>
      <c r="AD20">
        <f t="shared" si="1"/>
        <v>20.319336452830189</v>
      </c>
      <c r="AE20">
        <f>'IDT-1'!D20</f>
        <v>0</v>
      </c>
      <c r="AF20" s="26"/>
      <c r="AG20">
        <f t="shared" si="2"/>
        <v>20.319336452830189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9.6999999999999993</v>
      </c>
      <c r="H21">
        <f>PPCL_Spot!R21</f>
        <v>0</v>
      </c>
      <c r="I21">
        <f>Bawana_NG!R21</f>
        <v>5.8197341130248068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0.17881366019461831</v>
      </c>
      <c r="AD21">
        <f t="shared" si="1"/>
        <v>20.140920452830191</v>
      </c>
      <c r="AE21">
        <f>'IDT-1'!D21</f>
        <v>0</v>
      </c>
      <c r="AF21" s="26"/>
      <c r="AG21">
        <f t="shared" si="2"/>
        <v>20.140920452830191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9.9993939761226596</v>
      </c>
      <c r="H22">
        <f>PPCL_Spot!R22</f>
        <v>0</v>
      </c>
      <c r="I22">
        <f>Bawana_NG!R22</f>
        <v>6.8199999999999994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0.19025066698987941</v>
      </c>
      <c r="AD22">
        <f t="shared" si="1"/>
        <v>21.42914330913278</v>
      </c>
      <c r="AE22">
        <f>'IDT-1'!D22</f>
        <v>0</v>
      </c>
      <c r="AF22" s="26"/>
      <c r="AG22">
        <f t="shared" si="2"/>
        <v>21.42914330913278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9.8800000000000008</v>
      </c>
      <c r="H23">
        <f>PPCL_Spot!R23</f>
        <v>0</v>
      </c>
      <c r="I23">
        <f>Bawana_NG!R23</f>
        <v>6.8199999999999994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0.18920000000000001</v>
      </c>
      <c r="AD23">
        <f t="shared" si="1"/>
        <v>21.3108</v>
      </c>
      <c r="AE23">
        <f>'IDT-1'!D23</f>
        <v>0</v>
      </c>
      <c r="AF23" s="26"/>
      <c r="AG23">
        <f t="shared" si="2"/>
        <v>21.3108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9.8800000000000008</v>
      </c>
      <c r="H24">
        <f>PPCL_Spot!R24</f>
        <v>0</v>
      </c>
      <c r="I24">
        <f>Bawana_NG!R24</f>
        <v>8.82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0.20680000000000004</v>
      </c>
      <c r="AD24">
        <f t="shared" si="1"/>
        <v>23.293200000000002</v>
      </c>
      <c r="AE24">
        <f>'IDT-1'!D24</f>
        <v>0</v>
      </c>
      <c r="AF24" s="26"/>
      <c r="AG24">
        <f t="shared" si="2"/>
        <v>23.293200000000002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9.8800000000000008</v>
      </c>
      <c r="H25">
        <f>PPCL_Spot!R25</f>
        <v>0</v>
      </c>
      <c r="I25">
        <f>Bawana_NG!R25</f>
        <v>13.82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0.25080000000000002</v>
      </c>
      <c r="AD25">
        <f t="shared" si="1"/>
        <v>28.249200000000002</v>
      </c>
      <c r="AE25">
        <f>'IDT-1'!D25</f>
        <v>0</v>
      </c>
      <c r="AF25" s="26"/>
      <c r="AG25">
        <f t="shared" si="2"/>
        <v>28.249200000000002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9.8800000000000008</v>
      </c>
      <c r="H26">
        <f>PPCL_Spot!R26</f>
        <v>0</v>
      </c>
      <c r="I26">
        <f>Bawana_NG!R26</f>
        <v>9.82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0.21560000000000004</v>
      </c>
      <c r="AD26">
        <f t="shared" si="1"/>
        <v>24.284400000000005</v>
      </c>
      <c r="AE26">
        <f>'IDT-1'!D26</f>
        <v>0</v>
      </c>
      <c r="AF26" s="26"/>
      <c r="AG26">
        <f t="shared" si="2"/>
        <v>24.284400000000005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9.6999999999999993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</v>
      </c>
      <c r="AB27" s="117">
        <f>-STOA!R27</f>
        <v>0</v>
      </c>
      <c r="AC27">
        <f t="shared" si="0"/>
        <v>0.26329600000000003</v>
      </c>
      <c r="AD27">
        <f t="shared" si="1"/>
        <v>29.656704000000001</v>
      </c>
      <c r="AE27">
        <f>'IDT-1'!D27</f>
        <v>0</v>
      </c>
      <c r="AF27" s="26"/>
      <c r="AG27">
        <f t="shared" si="2"/>
        <v>29.656704000000001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9.9993939761226596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</v>
      </c>
      <c r="AB28" s="117">
        <f>-STOA!R28</f>
        <v>0</v>
      </c>
      <c r="AC28">
        <f t="shared" si="0"/>
        <v>0.26593066698987944</v>
      </c>
      <c r="AD28">
        <f t="shared" si="1"/>
        <v>29.953463309132779</v>
      </c>
      <c r="AE28">
        <f>'IDT-1'!D28</f>
        <v>0</v>
      </c>
      <c r="AF28" s="26"/>
      <c r="AG28">
        <f t="shared" si="2"/>
        <v>29.953463309132779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9.8800000000000008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</v>
      </c>
      <c r="AB29" s="117">
        <f>-STOA!R29</f>
        <v>0</v>
      </c>
      <c r="AC29">
        <f t="shared" si="0"/>
        <v>0.26488</v>
      </c>
      <c r="AD29">
        <f t="shared" si="1"/>
        <v>29.83512</v>
      </c>
      <c r="AE29">
        <f>'IDT-1'!D29</f>
        <v>0</v>
      </c>
      <c r="AF29" s="26"/>
      <c r="AG29">
        <f t="shared" si="2"/>
        <v>29.83512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9.8800000000000008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</v>
      </c>
      <c r="AB30" s="117">
        <f>-STOA!R30</f>
        <v>0</v>
      </c>
      <c r="AC30">
        <f t="shared" si="0"/>
        <v>0.26488</v>
      </c>
      <c r="AD30">
        <f t="shared" si="1"/>
        <v>29.83512</v>
      </c>
      <c r="AE30">
        <f>'IDT-1'!D30</f>
        <v>0</v>
      </c>
      <c r="AF30" s="26"/>
      <c r="AG30">
        <f t="shared" si="2"/>
        <v>29.83512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9.8800000000000008</v>
      </c>
      <c r="H31">
        <f>PPCL_Spot!R31</f>
        <v>0</v>
      </c>
      <c r="I31">
        <f>Bawana_NG!R31</f>
        <v>11.819999999999999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</v>
      </c>
      <c r="AB31" s="117">
        <f>-STOA!R31</f>
        <v>0</v>
      </c>
      <c r="AC31">
        <f t="shared" si="0"/>
        <v>0.31768000000000002</v>
      </c>
      <c r="AD31">
        <f t="shared" si="1"/>
        <v>35.782319999999999</v>
      </c>
      <c r="AE31">
        <f>'IDT-1'!D31</f>
        <v>0</v>
      </c>
      <c r="AF31" s="26"/>
      <c r="AG31">
        <f t="shared" si="2"/>
        <v>35.782319999999999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9.8800000000000008</v>
      </c>
      <c r="H32">
        <f>PPCL_Spot!R32</f>
        <v>0</v>
      </c>
      <c r="I32">
        <f>Bawana_NG!R32</f>
        <v>8.8199999999999985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</v>
      </c>
      <c r="AB32" s="117">
        <f>-STOA!R32</f>
        <v>0</v>
      </c>
      <c r="AC32">
        <f t="shared" si="0"/>
        <v>0.29128000000000004</v>
      </c>
      <c r="AD32">
        <f t="shared" si="1"/>
        <v>32.808720000000001</v>
      </c>
      <c r="AE32">
        <f>'IDT-1'!D32</f>
        <v>0</v>
      </c>
      <c r="AF32" s="26"/>
      <c r="AG32">
        <f t="shared" si="2"/>
        <v>32.808720000000001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9.6999999999999993</v>
      </c>
      <c r="H33">
        <f>PPCL_Spot!R33</f>
        <v>0</v>
      </c>
      <c r="I33">
        <f>Bawana_NG!R33</f>
        <v>10.819999999999999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</v>
      </c>
      <c r="AB33" s="117">
        <f>-STOA!R33</f>
        <v>0</v>
      </c>
      <c r="AC33">
        <f t="shared" si="0"/>
        <v>0.30729599999999996</v>
      </c>
      <c r="AD33">
        <f t="shared" si="1"/>
        <v>34.612703999999994</v>
      </c>
      <c r="AE33">
        <f>'IDT-1'!D33</f>
        <v>0</v>
      </c>
      <c r="AF33" s="26"/>
      <c r="AG33">
        <f t="shared" si="2"/>
        <v>34.612703999999994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9.9993939761226596</v>
      </c>
      <c r="H34">
        <f>PPCL_Spot!R34</f>
        <v>0</v>
      </c>
      <c r="I34">
        <f>Bawana_NG!R34</f>
        <v>10.819999999999999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</v>
      </c>
      <c r="AB34" s="117">
        <f>-STOA!R34</f>
        <v>0</v>
      </c>
      <c r="AC34">
        <f t="shared" si="0"/>
        <v>0.30993066698987942</v>
      </c>
      <c r="AD34">
        <f t="shared" si="1"/>
        <v>34.909463309132782</v>
      </c>
      <c r="AE34">
        <f>'IDT-1'!D34</f>
        <v>0</v>
      </c>
      <c r="AF34" s="26"/>
      <c r="AG34">
        <f t="shared" si="2"/>
        <v>34.909463309132782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9.8800000000000008</v>
      </c>
      <c r="H35">
        <f>PPCL_Spot!R35</f>
        <v>0</v>
      </c>
      <c r="I35">
        <f>Bawana_NG!R35</f>
        <v>11.819999999999999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</v>
      </c>
      <c r="AB35" s="117">
        <f>-STOA!R35</f>
        <v>0</v>
      </c>
      <c r="AC35">
        <f t="shared" si="0"/>
        <v>0.31768000000000002</v>
      </c>
      <c r="AD35">
        <f t="shared" si="1"/>
        <v>35.782319999999999</v>
      </c>
      <c r="AE35">
        <f>'IDT-1'!D35</f>
        <v>0</v>
      </c>
      <c r="AF35" s="26"/>
      <c r="AG35">
        <f t="shared" si="2"/>
        <v>35.782319999999999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9.8800000000000008</v>
      </c>
      <c r="H36">
        <f>PPCL_Spot!R36</f>
        <v>0</v>
      </c>
      <c r="I36">
        <f>Bawana_NG!R36</f>
        <v>11.819999999999999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</v>
      </c>
      <c r="AB36" s="117">
        <f>-STOA!R36</f>
        <v>0</v>
      </c>
      <c r="AC36">
        <f t="shared" si="0"/>
        <v>0.31768000000000002</v>
      </c>
      <c r="AD36">
        <f t="shared" si="1"/>
        <v>35.782319999999999</v>
      </c>
      <c r="AE36">
        <f>'IDT-1'!D36</f>
        <v>0</v>
      </c>
      <c r="AF36" s="26"/>
      <c r="AG36">
        <f t="shared" si="2"/>
        <v>35.782319999999999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9.8800000000000008</v>
      </c>
      <c r="H37">
        <f>PPCL_Spot!R37</f>
        <v>0</v>
      </c>
      <c r="I37">
        <f>Bawana_NG!R37</f>
        <v>16.819999999999997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</v>
      </c>
      <c r="AB37" s="117">
        <f>-STOA!R37</f>
        <v>0</v>
      </c>
      <c r="AC37">
        <f t="shared" si="0"/>
        <v>0.36167999999999995</v>
      </c>
      <c r="AD37">
        <f t="shared" si="1"/>
        <v>40.738319999999995</v>
      </c>
      <c r="AE37">
        <f>'IDT-1'!D37</f>
        <v>0</v>
      </c>
      <c r="AF37" s="26"/>
      <c r="AG37">
        <f t="shared" si="2"/>
        <v>40.738319999999995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9.8800000000000008</v>
      </c>
      <c r="H38">
        <f>PPCL_Spot!R38</f>
        <v>0</v>
      </c>
      <c r="I38">
        <f>Bawana_NG!R38</f>
        <v>10.819999999999999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</v>
      </c>
      <c r="AB38" s="117">
        <f>-STOA!R38</f>
        <v>0</v>
      </c>
      <c r="AC38">
        <f t="shared" si="0"/>
        <v>0.30888000000000004</v>
      </c>
      <c r="AD38">
        <f t="shared" si="1"/>
        <v>34.791119999999999</v>
      </c>
      <c r="AE38">
        <f>'IDT-1'!D38</f>
        <v>0</v>
      </c>
      <c r="AF38" s="26"/>
      <c r="AG38">
        <f t="shared" si="2"/>
        <v>34.791119999999999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9.6999999999999993</v>
      </c>
      <c r="H39">
        <f>PPCL_Spot!R39</f>
        <v>0</v>
      </c>
      <c r="I39">
        <f>Bawana_NG!R39</f>
        <v>11.819999999999999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</v>
      </c>
      <c r="AB39" s="117">
        <f>-STOA!R39</f>
        <v>0</v>
      </c>
      <c r="AC39">
        <f t="shared" si="0"/>
        <v>0.31609599999999999</v>
      </c>
      <c r="AD39">
        <f t="shared" si="1"/>
        <v>35.603903999999993</v>
      </c>
      <c r="AE39">
        <f>'IDT-1'!D39</f>
        <v>0</v>
      </c>
      <c r="AF39" s="26"/>
      <c r="AG39">
        <f t="shared" si="2"/>
        <v>35.603903999999993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9.94</v>
      </c>
      <c r="H40">
        <f>PPCL_Spot!R40</f>
        <v>0</v>
      </c>
      <c r="I40">
        <f>Bawana_NG!R40</f>
        <v>12.819999999999999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</v>
      </c>
      <c r="AB40" s="117">
        <f>-STOA!R40</f>
        <v>0</v>
      </c>
      <c r="AC40">
        <f t="shared" si="0"/>
        <v>0.32700799999999997</v>
      </c>
      <c r="AD40">
        <f t="shared" si="1"/>
        <v>36.832991999999997</v>
      </c>
      <c r="AE40">
        <f>'IDT-1'!D40</f>
        <v>0</v>
      </c>
      <c r="AF40" s="26"/>
      <c r="AG40">
        <f t="shared" si="2"/>
        <v>36.832991999999997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9.94</v>
      </c>
      <c r="H41">
        <f>PPCL_Spot!R41</f>
        <v>0</v>
      </c>
      <c r="I41">
        <f>Bawana_NG!R41</f>
        <v>10.819999999999999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</v>
      </c>
      <c r="AB41" s="117">
        <f>-STOA!R41</f>
        <v>0</v>
      </c>
      <c r="AC41">
        <f t="shared" si="0"/>
        <v>0.30940800000000002</v>
      </c>
      <c r="AD41">
        <f t="shared" si="1"/>
        <v>34.850591999999999</v>
      </c>
      <c r="AE41">
        <f>'IDT-1'!D41</f>
        <v>0</v>
      </c>
      <c r="AF41" s="26"/>
      <c r="AG41">
        <f t="shared" si="2"/>
        <v>34.850591999999999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9.94</v>
      </c>
      <c r="H42">
        <f>PPCL_Spot!R42</f>
        <v>0</v>
      </c>
      <c r="I42">
        <f>Bawana_NG!R42</f>
        <v>11.819999999999999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</v>
      </c>
      <c r="AB42" s="117">
        <f>-STOA!R42</f>
        <v>0</v>
      </c>
      <c r="AC42">
        <f t="shared" si="0"/>
        <v>0.31820799999999999</v>
      </c>
      <c r="AD42">
        <f t="shared" si="1"/>
        <v>35.841791999999998</v>
      </c>
      <c r="AE42">
        <f>'IDT-1'!D42</f>
        <v>0</v>
      </c>
      <c r="AF42" s="26"/>
      <c r="AG42">
        <f t="shared" si="2"/>
        <v>35.841791999999998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9.94</v>
      </c>
      <c r="H43">
        <f>PPCL_Spot!R43</f>
        <v>0</v>
      </c>
      <c r="I43">
        <f>Bawana_NG!R43</f>
        <v>14.819999999999997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</v>
      </c>
      <c r="AB43" s="117">
        <f>-STOA!R43</f>
        <v>0</v>
      </c>
      <c r="AC43">
        <f t="shared" si="0"/>
        <v>0.34460799999999997</v>
      </c>
      <c r="AD43">
        <f t="shared" si="1"/>
        <v>38.815391999999996</v>
      </c>
      <c r="AE43">
        <f>'IDT-1'!D43</f>
        <v>0</v>
      </c>
      <c r="AF43" s="26"/>
      <c r="AG43">
        <f t="shared" si="2"/>
        <v>38.815391999999996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9.94</v>
      </c>
      <c r="H44">
        <f>PPCL_Spot!R44</f>
        <v>0</v>
      </c>
      <c r="I44">
        <f>Bawana_NG!R44</f>
        <v>8.8199999999999985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</v>
      </c>
      <c r="AB44" s="117">
        <f>-STOA!R44</f>
        <v>0</v>
      </c>
      <c r="AC44">
        <f t="shared" si="0"/>
        <v>0.29180800000000001</v>
      </c>
      <c r="AD44">
        <f t="shared" si="1"/>
        <v>32.868191999999993</v>
      </c>
      <c r="AE44">
        <f>'IDT-1'!D44</f>
        <v>0</v>
      </c>
      <c r="AF44" s="26"/>
      <c r="AG44">
        <f t="shared" si="2"/>
        <v>32.868191999999993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9.6999999999999993</v>
      </c>
      <c r="H45">
        <f>PPCL_Spot!R45</f>
        <v>0</v>
      </c>
      <c r="I45">
        <f>Bawana_NG!R45</f>
        <v>7.8199999999999994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</v>
      </c>
      <c r="AB45" s="117">
        <f>-STOA!R45</f>
        <v>0</v>
      </c>
      <c r="AC45">
        <f t="shared" si="0"/>
        <v>0.28089600000000003</v>
      </c>
      <c r="AD45">
        <f t="shared" si="1"/>
        <v>31.639104000000003</v>
      </c>
      <c r="AE45">
        <f>'IDT-1'!D45</f>
        <v>0</v>
      </c>
      <c r="AF45" s="26"/>
      <c r="AG45">
        <f t="shared" si="2"/>
        <v>31.639104000000003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9.94</v>
      </c>
      <c r="H46">
        <f>PPCL_Spot!R46</f>
        <v>0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</v>
      </c>
      <c r="AB46" s="117">
        <f>-STOA!R46</f>
        <v>0</v>
      </c>
      <c r="AC46">
        <f t="shared" si="0"/>
        <v>0.29180800000000001</v>
      </c>
      <c r="AD46">
        <f t="shared" si="1"/>
        <v>32.868191999999993</v>
      </c>
      <c r="AE46">
        <f>'IDT-1'!D46</f>
        <v>0</v>
      </c>
      <c r="AF46" s="26"/>
      <c r="AG46">
        <f t="shared" si="2"/>
        <v>32.868191999999993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8.82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</v>
      </c>
      <c r="AB47" s="117">
        <f>-STOA!R47</f>
        <v>0</v>
      </c>
      <c r="AC47">
        <f t="shared" si="0"/>
        <v>0.29233066698987942</v>
      </c>
      <c r="AD47">
        <f t="shared" si="1"/>
        <v>32.927063309132784</v>
      </c>
      <c r="AE47">
        <f>'IDT-1'!D47</f>
        <v>0</v>
      </c>
      <c r="AF47" s="26"/>
      <c r="AG47">
        <f t="shared" si="2"/>
        <v>32.927063309132784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7.82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</v>
      </c>
      <c r="AB48" s="117">
        <f>-STOA!R48</f>
        <v>0</v>
      </c>
      <c r="AC48">
        <f t="shared" si="0"/>
        <v>0.28353066698987944</v>
      </c>
      <c r="AD48">
        <f t="shared" si="1"/>
        <v>31.935863309132781</v>
      </c>
      <c r="AE48">
        <f>'IDT-1'!D48</f>
        <v>0</v>
      </c>
      <c r="AF48" s="26"/>
      <c r="AG48">
        <f t="shared" si="2"/>
        <v>31.935863309132781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0</v>
      </c>
      <c r="I49">
        <f>Bawana_NG!R49</f>
        <v>10.819999999999999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</v>
      </c>
      <c r="AB49" s="117">
        <f>-STOA!R49</f>
        <v>0</v>
      </c>
      <c r="AC49">
        <f t="shared" si="0"/>
        <v>0.32682666698987944</v>
      </c>
      <c r="AD49">
        <f t="shared" si="1"/>
        <v>36.812567309132781</v>
      </c>
      <c r="AE49">
        <f>'IDT-1'!D49</f>
        <v>0</v>
      </c>
      <c r="AF49" s="26"/>
      <c r="AG49">
        <f t="shared" si="2"/>
        <v>36.812567309132781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9.9993939761226596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</v>
      </c>
      <c r="AB50" s="117">
        <f>-STOA!R50</f>
        <v>0</v>
      </c>
      <c r="AC50">
        <f t="shared" si="0"/>
        <v>0.27480879451207474</v>
      </c>
      <c r="AD50">
        <f t="shared" si="1"/>
        <v>28.944585181610584</v>
      </c>
      <c r="AE50">
        <f>'IDT-1'!D50</f>
        <v>0</v>
      </c>
      <c r="AF50" s="26"/>
      <c r="AG50">
        <f t="shared" si="2"/>
        <v>28.944585181610584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9.76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</v>
      </c>
      <c r="AB51" s="117">
        <f>-STOA!R51</f>
        <v>0</v>
      </c>
      <c r="AC51">
        <f t="shared" si="0"/>
        <v>0.263824</v>
      </c>
      <c r="AD51">
        <f t="shared" si="1"/>
        <v>29.716176000000001</v>
      </c>
      <c r="AE51">
        <f>'IDT-1'!D51</f>
        <v>0</v>
      </c>
      <c r="AF51" s="26"/>
      <c r="AG51">
        <f t="shared" si="2"/>
        <v>29.716176000000001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9.9993939761226596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</v>
      </c>
      <c r="AB52" s="117">
        <f>-STOA!R52</f>
        <v>0</v>
      </c>
      <c r="AC52">
        <f t="shared" si="0"/>
        <v>0.26593066698987944</v>
      </c>
      <c r="AD52">
        <f t="shared" si="1"/>
        <v>29.953463309132779</v>
      </c>
      <c r="AE52">
        <f>'IDT-1'!D52</f>
        <v>0</v>
      </c>
      <c r="AF52" s="26"/>
      <c r="AG52">
        <f t="shared" si="2"/>
        <v>29.953463309132779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9.9993939761226596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</v>
      </c>
      <c r="AB53" s="117">
        <f>-STOA!R53</f>
        <v>0</v>
      </c>
      <c r="AC53">
        <f t="shared" si="0"/>
        <v>0.29972266698987943</v>
      </c>
      <c r="AD53">
        <f t="shared" si="1"/>
        <v>33.759671309132784</v>
      </c>
      <c r="AE53">
        <f>'IDT-1'!D53</f>
        <v>0</v>
      </c>
      <c r="AF53" s="26"/>
      <c r="AG53">
        <f t="shared" si="2"/>
        <v>33.759671309132784</v>
      </c>
      <c r="AI53" s="75">
        <f>PXIL!L53</f>
        <v>0</v>
      </c>
      <c r="AJ53" s="75">
        <f>PXIL!R53</f>
        <v>0</v>
      </c>
      <c r="AK53" s="75">
        <f>RTM_IEX!L53</f>
        <v>3.84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10.119999999999999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</v>
      </c>
      <c r="AB54" s="117">
        <f>-STOA!R54</f>
        <v>0</v>
      </c>
      <c r="AC54">
        <f t="shared" si="0"/>
        <v>0.300784</v>
      </c>
      <c r="AD54">
        <f t="shared" si="1"/>
        <v>33.879216</v>
      </c>
      <c r="AE54">
        <f>'IDT-1'!D54</f>
        <v>0</v>
      </c>
      <c r="AF54" s="26"/>
      <c r="AG54">
        <f t="shared" si="2"/>
        <v>33.879216</v>
      </c>
      <c r="AI54" s="75">
        <f>PXIL!L54</f>
        <v>0</v>
      </c>
      <c r="AJ54" s="75">
        <f>PXIL!R54</f>
        <v>0</v>
      </c>
      <c r="AK54" s="75">
        <f>RTM_IEX!L54</f>
        <v>3.84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10.119999999999999</v>
      </c>
      <c r="H55">
        <f>PPCL_Spot!R55</f>
        <v>0</v>
      </c>
      <c r="I55">
        <f>Bawana_NG!R55</f>
        <v>6.82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</v>
      </c>
      <c r="AB55" s="117">
        <f>-STOA!R55</f>
        <v>0</v>
      </c>
      <c r="AC55">
        <f t="shared" si="0"/>
        <v>0.31803199999999998</v>
      </c>
      <c r="AD55">
        <f t="shared" si="1"/>
        <v>35.821967999999991</v>
      </c>
      <c r="AE55">
        <f>'IDT-1'!D55</f>
        <v>0</v>
      </c>
      <c r="AF55" s="26"/>
      <c r="AG55">
        <f t="shared" si="2"/>
        <v>35.821967999999991</v>
      </c>
      <c r="AI55" s="75">
        <f>PXIL!L55</f>
        <v>0</v>
      </c>
      <c r="AJ55" s="75">
        <f>PXIL!R55</f>
        <v>0</v>
      </c>
      <c r="AK55" s="75">
        <f>RTM_IEX!L55</f>
        <v>4.8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10.119999999999999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</v>
      </c>
      <c r="AB56" s="117">
        <f>-STOA!R56</f>
        <v>0</v>
      </c>
      <c r="AC56">
        <f t="shared" si="0"/>
        <v>0.29233599999999998</v>
      </c>
      <c r="AD56">
        <f t="shared" si="1"/>
        <v>32.927664</v>
      </c>
      <c r="AE56">
        <f>'IDT-1'!D56</f>
        <v>0</v>
      </c>
      <c r="AF56" s="26"/>
      <c r="AG56">
        <f t="shared" si="2"/>
        <v>32.927664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9.8800000000000008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</v>
      </c>
      <c r="AB57" s="117">
        <f>-STOA!R57</f>
        <v>0</v>
      </c>
      <c r="AC57">
        <f t="shared" si="0"/>
        <v>0.29022399999999998</v>
      </c>
      <c r="AD57">
        <f t="shared" si="1"/>
        <v>32.689776000000002</v>
      </c>
      <c r="AE57">
        <f>'IDT-1'!D57</f>
        <v>0</v>
      </c>
      <c r="AF57" s="26"/>
      <c r="AG57">
        <f t="shared" si="2"/>
        <v>32.689776000000002</v>
      </c>
      <c r="AI57" s="75">
        <f>PXIL!L57</f>
        <v>0</v>
      </c>
      <c r="AJ57" s="75">
        <f>PXIL!R57</f>
        <v>0</v>
      </c>
      <c r="AK57" s="75">
        <f>RTM_IEX!L57</f>
        <v>2.88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10.119999999999999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</v>
      </c>
      <c r="AB58" s="117">
        <f>-STOA!R58</f>
        <v>0</v>
      </c>
      <c r="AC58">
        <f t="shared" si="0"/>
        <v>0.29233599999999998</v>
      </c>
      <c r="AD58">
        <f t="shared" si="1"/>
        <v>32.927664</v>
      </c>
      <c r="AE58">
        <f>'IDT-1'!D58</f>
        <v>0</v>
      </c>
      <c r="AF58" s="26"/>
      <c r="AG58">
        <f t="shared" si="2"/>
        <v>32.927664</v>
      </c>
      <c r="AI58" s="75">
        <f>PXIL!L58</f>
        <v>0</v>
      </c>
      <c r="AJ58" s="75">
        <f>PXIL!R58</f>
        <v>0</v>
      </c>
      <c r="AK58" s="75">
        <f>RTM_IEX!L58</f>
        <v>2.88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10.119999999999999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</v>
      </c>
      <c r="AB59" s="117">
        <f>-STOA!R59</f>
        <v>0</v>
      </c>
      <c r="AC59">
        <f t="shared" si="0"/>
        <v>0.29233599999999998</v>
      </c>
      <c r="AD59">
        <f t="shared" si="1"/>
        <v>32.927664</v>
      </c>
      <c r="AE59">
        <f>'IDT-1'!D59</f>
        <v>0</v>
      </c>
      <c r="AF59" s="26"/>
      <c r="AG59">
        <f t="shared" si="2"/>
        <v>32.927664</v>
      </c>
      <c r="AI59" s="75">
        <f>PXIL!L59</f>
        <v>0</v>
      </c>
      <c r="AJ59" s="75">
        <f>PXIL!R59</f>
        <v>0</v>
      </c>
      <c r="AK59" s="75">
        <f>RTM_IEX!L59</f>
        <v>2.88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10.119999999999999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</v>
      </c>
      <c r="AB60" s="117">
        <f>-STOA!R60</f>
        <v>0</v>
      </c>
      <c r="AC60">
        <f t="shared" si="0"/>
        <v>0.29233599999999998</v>
      </c>
      <c r="AD60">
        <f t="shared" si="1"/>
        <v>32.927664</v>
      </c>
      <c r="AE60">
        <f>'IDT-1'!D60</f>
        <v>0</v>
      </c>
      <c r="AF60" s="26"/>
      <c r="AG60">
        <f t="shared" si="2"/>
        <v>32.927664</v>
      </c>
      <c r="AI60" s="75">
        <f>PXIL!L60</f>
        <v>0</v>
      </c>
      <c r="AJ60" s="75">
        <f>PXIL!R60</f>
        <v>0</v>
      </c>
      <c r="AK60" s="75">
        <f>RTM_IEX!L60</f>
        <v>2.88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10.119999999999999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</v>
      </c>
      <c r="AB61" s="117">
        <f>-STOA!R61</f>
        <v>0</v>
      </c>
      <c r="AC61">
        <f t="shared" si="0"/>
        <v>0.28388800000000003</v>
      </c>
      <c r="AD61">
        <f t="shared" si="1"/>
        <v>31.976111999999997</v>
      </c>
      <c r="AE61">
        <f>'IDT-1'!D61</f>
        <v>0</v>
      </c>
      <c r="AF61" s="26"/>
      <c r="AG61">
        <f t="shared" si="2"/>
        <v>31.976111999999997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10.119999999999999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</v>
      </c>
      <c r="AB62" s="117">
        <f>-STOA!R62</f>
        <v>0</v>
      </c>
      <c r="AC62">
        <f t="shared" si="0"/>
        <v>0.26699200000000001</v>
      </c>
      <c r="AD62">
        <f t="shared" si="1"/>
        <v>30.073008000000002</v>
      </c>
      <c r="AE62">
        <f>'IDT-1'!D62</f>
        <v>0</v>
      </c>
      <c r="AF62" s="26"/>
      <c r="AG62">
        <f t="shared" si="2"/>
        <v>30.073008000000002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9.8800000000000008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</v>
      </c>
      <c r="AB63" s="117">
        <f>-STOA!R63</f>
        <v>0</v>
      </c>
      <c r="AC63">
        <f t="shared" si="0"/>
        <v>0.29022399999999998</v>
      </c>
      <c r="AD63">
        <f t="shared" si="1"/>
        <v>32.689776000000002</v>
      </c>
      <c r="AE63">
        <f>'IDT-1'!D63</f>
        <v>0</v>
      </c>
      <c r="AF63" s="26"/>
      <c r="AG63">
        <f t="shared" si="2"/>
        <v>32.689776000000002</v>
      </c>
      <c r="AI63" s="75">
        <f>PXIL!L63</f>
        <v>0</v>
      </c>
      <c r="AJ63" s="75">
        <f>PXIL!R63</f>
        <v>0</v>
      </c>
      <c r="AK63" s="75">
        <f>RTM_IEX!L63</f>
        <v>2.88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10.119999999999999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</v>
      </c>
      <c r="AB64" s="117">
        <f>-STOA!R64</f>
        <v>0</v>
      </c>
      <c r="AC64">
        <f t="shared" si="0"/>
        <v>0.29233599999999998</v>
      </c>
      <c r="AD64">
        <f t="shared" si="1"/>
        <v>32.927664</v>
      </c>
      <c r="AE64">
        <f>'IDT-1'!D64</f>
        <v>0</v>
      </c>
      <c r="AF64" s="26"/>
      <c r="AG64">
        <f t="shared" si="2"/>
        <v>32.927664</v>
      </c>
      <c r="AI64" s="75">
        <f>PXIL!L64</f>
        <v>0</v>
      </c>
      <c r="AJ64" s="75">
        <f>PXIL!R64</f>
        <v>0</v>
      </c>
      <c r="AK64" s="75">
        <f>RTM_IEX!L64</f>
        <v>2.88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10.119999999999999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</v>
      </c>
      <c r="AB65" s="117">
        <f>-STOA!R65</f>
        <v>0</v>
      </c>
      <c r="AC65">
        <f t="shared" si="0"/>
        <v>0.29233599999999998</v>
      </c>
      <c r="AD65">
        <f t="shared" si="1"/>
        <v>32.927664</v>
      </c>
      <c r="AE65">
        <f>'IDT-1'!D65</f>
        <v>0</v>
      </c>
      <c r="AF65" s="26"/>
      <c r="AG65">
        <f t="shared" si="2"/>
        <v>32.927664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10.119999999999999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</v>
      </c>
      <c r="AB66" s="117">
        <f>-STOA!R66</f>
        <v>0</v>
      </c>
      <c r="AC66">
        <f t="shared" si="0"/>
        <v>0.29233599999999998</v>
      </c>
      <c r="AD66">
        <f t="shared" si="1"/>
        <v>32.927664</v>
      </c>
      <c r="AE66">
        <f>'IDT-1'!D66</f>
        <v>0</v>
      </c>
      <c r="AF66" s="26"/>
      <c r="AG66">
        <f t="shared" si="2"/>
        <v>32.927664</v>
      </c>
      <c r="AI66" s="75">
        <f>PXIL!L66</f>
        <v>0</v>
      </c>
      <c r="AJ66" s="75">
        <f>PXIL!R66</f>
        <v>0</v>
      </c>
      <c r="AK66" s="75">
        <f>RTM_IEX!L66</f>
        <v>2.88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10.119999999999999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</v>
      </c>
      <c r="AB67" s="117">
        <f>-STOA!R67</f>
        <v>0</v>
      </c>
      <c r="AC67">
        <f t="shared" si="0"/>
        <v>0.31768000000000002</v>
      </c>
      <c r="AD67">
        <f t="shared" si="1"/>
        <v>35.782319999999999</v>
      </c>
      <c r="AE67">
        <f>'IDT-1'!D67</f>
        <v>0</v>
      </c>
      <c r="AF67" s="26"/>
      <c r="AG67">
        <f t="shared" si="2"/>
        <v>35.782319999999999</v>
      </c>
      <c r="AI67" s="75">
        <f>PXIL!L67</f>
        <v>0</v>
      </c>
      <c r="AJ67" s="75">
        <f>PXIL!R67</f>
        <v>0</v>
      </c>
      <c r="AK67" s="75">
        <f>RTM_IEX!L67</f>
        <v>5.76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10.119999999999999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0.26699200000000001</v>
      </c>
      <c r="AD68">
        <f t="shared" ref="AD68:AD98" si="4">SUM(B68:AB68,AI68:AR68)-AC68</f>
        <v>30.073008000000002</v>
      </c>
      <c r="AE68">
        <f>'IDT-1'!D68</f>
        <v>0</v>
      </c>
      <c r="AF68" s="26"/>
      <c r="AG68">
        <f t="shared" ref="AG68:AG98" si="5">SUM(AD68:AF68)</f>
        <v>30.073008000000002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9.8800000000000008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</v>
      </c>
      <c r="AB69" s="117">
        <f>-STOA!R69</f>
        <v>0</v>
      </c>
      <c r="AC69">
        <f t="shared" si="3"/>
        <v>0.26488</v>
      </c>
      <c r="AD69">
        <f t="shared" si="4"/>
        <v>29.83512</v>
      </c>
      <c r="AE69">
        <f>'IDT-1'!D69</f>
        <v>0</v>
      </c>
      <c r="AF69" s="26"/>
      <c r="AG69">
        <f t="shared" si="5"/>
        <v>29.83512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10.119999999999999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</v>
      </c>
      <c r="AB70" s="117">
        <f>-STOA!R70</f>
        <v>0</v>
      </c>
      <c r="AC70">
        <f t="shared" si="3"/>
        <v>0.26699200000000001</v>
      </c>
      <c r="AD70">
        <f t="shared" si="4"/>
        <v>30.073008000000002</v>
      </c>
      <c r="AE70">
        <f>'IDT-1'!D70</f>
        <v>0</v>
      </c>
      <c r="AF70" s="26"/>
      <c r="AG70">
        <f t="shared" si="5"/>
        <v>30.073008000000002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10.119999999999999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</v>
      </c>
      <c r="AB71" s="117">
        <f>-STOA!R71</f>
        <v>0</v>
      </c>
      <c r="AC71">
        <f t="shared" si="3"/>
        <v>0.26699200000000001</v>
      </c>
      <c r="AD71">
        <f t="shared" si="4"/>
        <v>30.073008000000002</v>
      </c>
      <c r="AE71">
        <f>'IDT-1'!D71</f>
        <v>0</v>
      </c>
      <c r="AF71" s="26"/>
      <c r="AG71">
        <f t="shared" si="5"/>
        <v>30.073008000000002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10.119999999999999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</v>
      </c>
      <c r="AB72" s="117">
        <f>-STOA!R72</f>
        <v>0</v>
      </c>
      <c r="AC72">
        <f t="shared" si="3"/>
        <v>0.26699200000000001</v>
      </c>
      <c r="AD72">
        <f t="shared" si="4"/>
        <v>30.073008000000002</v>
      </c>
      <c r="AE72">
        <f>'IDT-1'!D72</f>
        <v>0</v>
      </c>
      <c r="AF72" s="26"/>
      <c r="AG72">
        <f t="shared" si="5"/>
        <v>30.073008000000002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10.119999999999999</v>
      </c>
      <c r="H73">
        <f>PPCL_Spot!R73</f>
        <v>0</v>
      </c>
      <c r="I73">
        <f>Bawana_NG!R73</f>
        <v>13.82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</v>
      </c>
      <c r="AB73" s="117">
        <f>-STOA!R73</f>
        <v>0</v>
      </c>
      <c r="AC73">
        <f t="shared" si="3"/>
        <v>0.36273599999999995</v>
      </c>
      <c r="AD73">
        <f t="shared" si="4"/>
        <v>40.857264000000001</v>
      </c>
      <c r="AE73">
        <f>'IDT-1'!D73</f>
        <v>0</v>
      </c>
      <c r="AF73" s="26"/>
      <c r="AG73">
        <f t="shared" si="5"/>
        <v>40.857264000000001</v>
      </c>
      <c r="AI73" s="75">
        <f>PXIL!L73</f>
        <v>0</v>
      </c>
      <c r="AJ73" s="75">
        <f>PXIL!R73</f>
        <v>0</v>
      </c>
      <c r="AK73" s="75">
        <f>RTM_IEX!L73</f>
        <v>2.88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10.119999999999999</v>
      </c>
      <c r="H74">
        <f>PPCL_Spot!R74</f>
        <v>0</v>
      </c>
      <c r="I74">
        <f>Bawana_NG!R74</f>
        <v>6.82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</v>
      </c>
      <c r="AB74" s="117">
        <f>-STOA!R74</f>
        <v>0</v>
      </c>
      <c r="AC74">
        <f t="shared" si="3"/>
        <v>0.27579199999999998</v>
      </c>
      <c r="AD74">
        <f t="shared" si="4"/>
        <v>31.064207999999997</v>
      </c>
      <c r="AE74">
        <f>'IDT-1'!D74</f>
        <v>0</v>
      </c>
      <c r="AF74" s="26"/>
      <c r="AG74">
        <f t="shared" si="5"/>
        <v>31.064207999999997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9.8800000000000008</v>
      </c>
      <c r="H75">
        <f>PPCL_Spot!R75</f>
        <v>0</v>
      </c>
      <c r="I75">
        <f>Bawana_NG!R75</f>
        <v>8.8199999999999985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</v>
      </c>
      <c r="AB75" s="117">
        <f>-STOA!R75</f>
        <v>0</v>
      </c>
      <c r="AC75">
        <f t="shared" si="3"/>
        <v>0.29128000000000004</v>
      </c>
      <c r="AD75">
        <f t="shared" si="4"/>
        <v>32.808720000000001</v>
      </c>
      <c r="AE75">
        <f>'IDT-1'!D75</f>
        <v>0</v>
      </c>
      <c r="AF75" s="26"/>
      <c r="AG75">
        <f t="shared" si="5"/>
        <v>32.808720000000001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10.119999999999999</v>
      </c>
      <c r="H76">
        <f>PPCL_Spot!R76</f>
        <v>0</v>
      </c>
      <c r="I76">
        <f>Bawana_NG!R76</f>
        <v>9.8199999999999985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</v>
      </c>
      <c r="AB76" s="117">
        <f>-STOA!R76</f>
        <v>0</v>
      </c>
      <c r="AC76">
        <f t="shared" si="3"/>
        <v>0.30219199999999996</v>
      </c>
      <c r="AD76">
        <f t="shared" si="4"/>
        <v>34.037807999999998</v>
      </c>
      <c r="AE76">
        <f>'IDT-1'!D76</f>
        <v>0</v>
      </c>
      <c r="AF76" s="26"/>
      <c r="AG76">
        <f t="shared" si="5"/>
        <v>34.037807999999998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10.119999999999999</v>
      </c>
      <c r="H77">
        <f>PPCL_Spot!R77</f>
        <v>0</v>
      </c>
      <c r="I77">
        <f>Bawana_NG!R77</f>
        <v>9.8199999999999985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</v>
      </c>
      <c r="AB77" s="117">
        <f>-STOA!R77</f>
        <v>0</v>
      </c>
      <c r="AC77">
        <f t="shared" si="3"/>
        <v>0.30219199999999996</v>
      </c>
      <c r="AD77">
        <f t="shared" si="4"/>
        <v>34.037807999999998</v>
      </c>
      <c r="AE77">
        <f>'IDT-1'!D77</f>
        <v>0</v>
      </c>
      <c r="AF77" s="26"/>
      <c r="AG77">
        <f t="shared" si="5"/>
        <v>34.037807999999998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10.119999999999999</v>
      </c>
      <c r="H78">
        <f>PPCL_Spot!R78</f>
        <v>0</v>
      </c>
      <c r="I78">
        <f>Bawana_NG!R78</f>
        <v>9.8199999999999985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</v>
      </c>
      <c r="AB78" s="117">
        <f>-STOA!R78</f>
        <v>0</v>
      </c>
      <c r="AC78">
        <f t="shared" si="3"/>
        <v>0.30219199999999996</v>
      </c>
      <c r="AD78">
        <f t="shared" si="4"/>
        <v>34.037807999999998</v>
      </c>
      <c r="AE78">
        <f>'IDT-1'!D78</f>
        <v>0</v>
      </c>
      <c r="AF78" s="26"/>
      <c r="AG78">
        <f t="shared" si="5"/>
        <v>34.037807999999998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10.119999999999999</v>
      </c>
      <c r="H79">
        <f>PPCL_Spot!R79</f>
        <v>0</v>
      </c>
      <c r="I79">
        <f>Bawana_NG!R79</f>
        <v>15.819999999999997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</v>
      </c>
      <c r="AB79" s="117">
        <f>-STOA!R79</f>
        <v>0</v>
      </c>
      <c r="AC79">
        <f t="shared" si="3"/>
        <v>0.38033599999999995</v>
      </c>
      <c r="AD79">
        <f t="shared" si="4"/>
        <v>42.839663999999999</v>
      </c>
      <c r="AE79">
        <f>'IDT-1'!D79</f>
        <v>0</v>
      </c>
      <c r="AF79" s="26"/>
      <c r="AG79">
        <f t="shared" si="5"/>
        <v>42.839663999999999</v>
      </c>
      <c r="AI79" s="75">
        <f>PXIL!L79</f>
        <v>0</v>
      </c>
      <c r="AJ79" s="75">
        <f>PXIL!R79</f>
        <v>0</v>
      </c>
      <c r="AK79" s="75">
        <f>RTM_IEX!L79</f>
        <v>2.88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10.119999999999999</v>
      </c>
      <c r="H80">
        <f>PPCL_Spot!R80</f>
        <v>0</v>
      </c>
      <c r="I80">
        <f>Bawana_NG!R80</f>
        <v>9.8199999999999985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</v>
      </c>
      <c r="AB80" s="117">
        <f>-STOA!R80</f>
        <v>0</v>
      </c>
      <c r="AC80">
        <f t="shared" si="3"/>
        <v>0.30219199999999996</v>
      </c>
      <c r="AD80">
        <f t="shared" si="4"/>
        <v>34.037807999999998</v>
      </c>
      <c r="AE80">
        <f>'IDT-1'!D80</f>
        <v>0</v>
      </c>
      <c r="AF80" s="26"/>
      <c r="AG80">
        <f t="shared" si="5"/>
        <v>34.037807999999998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10.119999999999999</v>
      </c>
      <c r="H81">
        <f>PPCL_Spot!R81</f>
        <v>0</v>
      </c>
      <c r="I81">
        <f>Bawana_NG!R81</f>
        <v>9.8199999999999985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</v>
      </c>
      <c r="AB81" s="117">
        <f>-STOA!R81</f>
        <v>0</v>
      </c>
      <c r="AC81">
        <f t="shared" si="3"/>
        <v>0.30219199999999996</v>
      </c>
      <c r="AD81">
        <f t="shared" si="4"/>
        <v>34.037807999999998</v>
      </c>
      <c r="AE81">
        <f>'IDT-1'!D81</f>
        <v>0</v>
      </c>
      <c r="AF81" s="26"/>
      <c r="AG81">
        <f t="shared" si="5"/>
        <v>34.037807999999998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9.8800000000000008</v>
      </c>
      <c r="H82">
        <f>PPCL_Spot!R82</f>
        <v>0</v>
      </c>
      <c r="I82">
        <f>Bawana_NG!R82</f>
        <v>9.8199999999999985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</v>
      </c>
      <c r="AB82" s="117">
        <f>-STOA!R82</f>
        <v>0</v>
      </c>
      <c r="AC82">
        <f t="shared" si="3"/>
        <v>0.30008000000000001</v>
      </c>
      <c r="AD82">
        <f t="shared" si="4"/>
        <v>33.79992</v>
      </c>
      <c r="AE82">
        <f>'IDT-1'!D82</f>
        <v>0</v>
      </c>
      <c r="AF82" s="26"/>
      <c r="AG82">
        <f t="shared" si="5"/>
        <v>33.79992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10.119999999999999</v>
      </c>
      <c r="H83">
        <f>PPCL_Spot!R83</f>
        <v>0</v>
      </c>
      <c r="I83">
        <f>Bawana_NG!R83</f>
        <v>9.8199999999999985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</v>
      </c>
      <c r="AB83" s="117">
        <f>-STOA!R83</f>
        <v>0</v>
      </c>
      <c r="AC83">
        <f t="shared" si="3"/>
        <v>0.30219199999999996</v>
      </c>
      <c r="AD83">
        <f t="shared" si="4"/>
        <v>34.037807999999998</v>
      </c>
      <c r="AE83">
        <f>'IDT-1'!D83</f>
        <v>0</v>
      </c>
      <c r="AF83" s="26"/>
      <c r="AG83">
        <f t="shared" si="5"/>
        <v>34.037807999999998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10.119999999999999</v>
      </c>
      <c r="H84">
        <f>PPCL_Spot!R84</f>
        <v>0</v>
      </c>
      <c r="I84">
        <f>Bawana_NG!R84</f>
        <v>9.8199999999999985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</v>
      </c>
      <c r="AB84" s="117">
        <f>-STOA!R84</f>
        <v>0</v>
      </c>
      <c r="AC84">
        <f t="shared" si="3"/>
        <v>0.30219199999999996</v>
      </c>
      <c r="AD84">
        <f t="shared" si="4"/>
        <v>34.037807999999998</v>
      </c>
      <c r="AE84">
        <f>'IDT-1'!D84</f>
        <v>0</v>
      </c>
      <c r="AF84" s="26"/>
      <c r="AG84">
        <f t="shared" si="5"/>
        <v>34.037807999999998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10.119999999999999</v>
      </c>
      <c r="H85">
        <f>PPCL_Spot!R85</f>
        <v>0</v>
      </c>
      <c r="I85">
        <f>Bawana_NG!R85</f>
        <v>14.819999999999997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</v>
      </c>
      <c r="AB85" s="117">
        <f>-STOA!R85</f>
        <v>0</v>
      </c>
      <c r="AC85">
        <f t="shared" si="3"/>
        <v>0.39688000000000001</v>
      </c>
      <c r="AD85">
        <f t="shared" si="4"/>
        <v>44.703119999999991</v>
      </c>
      <c r="AE85">
        <f>'IDT-1'!D85</f>
        <v>0</v>
      </c>
      <c r="AF85" s="26"/>
      <c r="AG85">
        <f t="shared" si="5"/>
        <v>44.703119999999991</v>
      </c>
      <c r="AI85" s="75">
        <f>PXIL!L85</f>
        <v>0</v>
      </c>
      <c r="AJ85" s="75">
        <f>PXIL!R85</f>
        <v>0</v>
      </c>
      <c r="AK85" s="75">
        <f>RTM_IEX!L85</f>
        <v>5.76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10.119999999999999</v>
      </c>
      <c r="H86">
        <f>PPCL_Spot!R86</f>
        <v>0</v>
      </c>
      <c r="I86">
        <f>Bawana_NG!R86</f>
        <v>8.8199999999999985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</v>
      </c>
      <c r="AB86" s="117">
        <f>-STOA!R86</f>
        <v>0</v>
      </c>
      <c r="AC86">
        <f t="shared" si="3"/>
        <v>0.29339199999999999</v>
      </c>
      <c r="AD86">
        <f t="shared" si="4"/>
        <v>33.046607999999999</v>
      </c>
      <c r="AE86">
        <f>'IDT-1'!D86</f>
        <v>0</v>
      </c>
      <c r="AF86" s="26"/>
      <c r="AG86">
        <f t="shared" si="5"/>
        <v>33.046607999999999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10.119999999999999</v>
      </c>
      <c r="H87">
        <f>PPCL_Spot!R87</f>
        <v>0</v>
      </c>
      <c r="I87">
        <f>Bawana_NG!R87</f>
        <v>8.82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</v>
      </c>
      <c r="AB87" s="117">
        <f>-STOA!R87</f>
        <v>0</v>
      </c>
      <c r="AC87">
        <f t="shared" si="3"/>
        <v>0.29339199999999999</v>
      </c>
      <c r="AD87">
        <f t="shared" si="4"/>
        <v>33.046607999999999</v>
      </c>
      <c r="AE87">
        <f>'IDT-1'!D87</f>
        <v>0</v>
      </c>
      <c r="AF87" s="26"/>
      <c r="AG87">
        <f t="shared" si="5"/>
        <v>33.046607999999999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10.119999999999999</v>
      </c>
      <c r="H88">
        <f>PPCL_Spot!R88</f>
        <v>0</v>
      </c>
      <c r="I88">
        <f>Bawana_NG!R88</f>
        <v>7.8199999999999994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</v>
      </c>
      <c r="AB88" s="117">
        <f>-STOA!R88</f>
        <v>0</v>
      </c>
      <c r="AC88">
        <f t="shared" si="3"/>
        <v>0.28459200000000001</v>
      </c>
      <c r="AD88">
        <f t="shared" si="4"/>
        <v>32.055407999999993</v>
      </c>
      <c r="AE88">
        <f>'IDT-1'!D88</f>
        <v>0</v>
      </c>
      <c r="AF88" s="26"/>
      <c r="AG88">
        <f t="shared" si="5"/>
        <v>32.055407999999993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9.8800000000000008</v>
      </c>
      <c r="H89">
        <f>PPCL_Spot!R89</f>
        <v>0</v>
      </c>
      <c r="I89">
        <f>Bawana_NG!R89</f>
        <v>6.82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</v>
      </c>
      <c r="AB89" s="117">
        <f>-STOA!R89</f>
        <v>0</v>
      </c>
      <c r="AC89">
        <f t="shared" si="3"/>
        <v>0.27368000000000003</v>
      </c>
      <c r="AD89">
        <f t="shared" si="4"/>
        <v>30.826320000000003</v>
      </c>
      <c r="AE89">
        <f>'IDT-1'!D89</f>
        <v>0</v>
      </c>
      <c r="AF89" s="26"/>
      <c r="AG89">
        <f t="shared" si="5"/>
        <v>30.826320000000003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10.119999999999999</v>
      </c>
      <c r="H90">
        <f>PPCL_Spot!R90</f>
        <v>0</v>
      </c>
      <c r="I90">
        <f>Bawana_NG!R90</f>
        <v>6.82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</v>
      </c>
      <c r="AB90" s="117">
        <f>-STOA!R90</f>
        <v>0</v>
      </c>
      <c r="AC90">
        <f t="shared" si="3"/>
        <v>0.27579199999999998</v>
      </c>
      <c r="AD90">
        <f t="shared" si="4"/>
        <v>31.064207999999997</v>
      </c>
      <c r="AE90">
        <f>'IDT-1'!D90</f>
        <v>0</v>
      </c>
      <c r="AF90" s="26"/>
      <c r="AG90">
        <f t="shared" si="5"/>
        <v>31.064207999999997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10.119999999999999</v>
      </c>
      <c r="H91">
        <f>PPCL_Spot!R91</f>
        <v>0</v>
      </c>
      <c r="I91">
        <f>Bawana_NG!R91</f>
        <v>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</v>
      </c>
      <c r="AB91" s="117">
        <f>-STOA!R91</f>
        <v>0</v>
      </c>
      <c r="AC91">
        <f t="shared" si="3"/>
        <v>0.33563199999999999</v>
      </c>
      <c r="AD91">
        <f t="shared" si="4"/>
        <v>37.804367999999997</v>
      </c>
      <c r="AE91">
        <f>'IDT-1'!D91</f>
        <v>0</v>
      </c>
      <c r="AF91" s="26"/>
      <c r="AG91">
        <f t="shared" si="5"/>
        <v>37.804367999999997</v>
      </c>
      <c r="AI91" s="75">
        <f>PXIL!L91</f>
        <v>0</v>
      </c>
      <c r="AJ91" s="75">
        <f>PXIL!R91</f>
        <v>0</v>
      </c>
      <c r="AK91" s="75">
        <f>RTM_IEX!L91</f>
        <v>4.8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</v>
      </c>
      <c r="AB92" s="117">
        <f>-STOA!R92</f>
        <v>0</v>
      </c>
      <c r="AC92">
        <f t="shared" si="3"/>
        <v>0.25713600000000003</v>
      </c>
      <c r="AD92">
        <f t="shared" si="4"/>
        <v>28.962864</v>
      </c>
      <c r="AE92">
        <f>'IDT-1'!D92</f>
        <v>0</v>
      </c>
      <c r="AF92" s="26"/>
      <c r="AG92">
        <f t="shared" si="5"/>
        <v>28.962864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10.119999999999999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</v>
      </c>
      <c r="AB93" s="117">
        <f>-STOA!R93</f>
        <v>0</v>
      </c>
      <c r="AC93">
        <f t="shared" si="3"/>
        <v>0.26699200000000001</v>
      </c>
      <c r="AD93">
        <f t="shared" si="4"/>
        <v>30.073008000000002</v>
      </c>
      <c r="AE93">
        <f>'IDT-1'!D93</f>
        <v>0</v>
      </c>
      <c r="AF93" s="26"/>
      <c r="AG93">
        <f t="shared" si="5"/>
        <v>30.073008000000002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10.119999999999999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</v>
      </c>
      <c r="AB94" s="117">
        <f>-STOA!R94</f>
        <v>0</v>
      </c>
      <c r="AC94">
        <f t="shared" si="3"/>
        <v>0.26699200000000001</v>
      </c>
      <c r="AD94">
        <f t="shared" si="4"/>
        <v>30.073008000000002</v>
      </c>
      <c r="AE94">
        <f>'IDT-1'!D94</f>
        <v>0</v>
      </c>
      <c r="AF94" s="26"/>
      <c r="AG94">
        <f t="shared" si="5"/>
        <v>30.073008000000002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9.76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</v>
      </c>
      <c r="AB95" s="117">
        <f>-STOA!R95</f>
        <v>0</v>
      </c>
      <c r="AC95">
        <f t="shared" si="3"/>
        <v>0.263824</v>
      </c>
      <c r="AD95">
        <f t="shared" si="4"/>
        <v>29.716175999999997</v>
      </c>
      <c r="AE95">
        <f>'IDT-1'!D95</f>
        <v>0</v>
      </c>
      <c r="AF95" s="26"/>
      <c r="AG95">
        <f t="shared" si="5"/>
        <v>29.716175999999997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9.76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</v>
      </c>
      <c r="AB96" s="117">
        <f>-STOA!R96</f>
        <v>0</v>
      </c>
      <c r="AC96">
        <f t="shared" si="3"/>
        <v>0.263824</v>
      </c>
      <c r="AD96">
        <f t="shared" si="4"/>
        <v>29.716175999999997</v>
      </c>
      <c r="AE96">
        <f>'IDT-1'!D96</f>
        <v>0</v>
      </c>
      <c r="AF96" s="26"/>
      <c r="AG96">
        <f t="shared" si="5"/>
        <v>29.716175999999997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9.76</v>
      </c>
      <c r="H97">
        <f>PPCL_Spot!R97</f>
        <v>0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</v>
      </c>
      <c r="AB97" s="117">
        <f>-STOA!R97</f>
        <v>0</v>
      </c>
      <c r="AC97">
        <f t="shared" si="3"/>
        <v>0.27227200000000001</v>
      </c>
      <c r="AD97">
        <f t="shared" si="4"/>
        <v>30.667727999999997</v>
      </c>
      <c r="AE97">
        <f>'IDT-1'!D97</f>
        <v>0</v>
      </c>
      <c r="AF97" s="26"/>
      <c r="AG97">
        <f t="shared" si="5"/>
        <v>30.667727999999997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9.76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</v>
      </c>
      <c r="AB98" s="117">
        <f>-STOA!R98</f>
        <v>0</v>
      </c>
      <c r="AC98">
        <f t="shared" si="3"/>
        <v>0.263824</v>
      </c>
      <c r="AD98">
        <f t="shared" si="4"/>
        <v>29.716175999999997</v>
      </c>
      <c r="AE98">
        <f>'IDT-1'!D98</f>
        <v>0</v>
      </c>
      <c r="AF98" s="26"/>
      <c r="AG98">
        <f t="shared" si="5"/>
        <v>29.716175999999997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0.23884833343433723</v>
      </c>
      <c r="H99">
        <f t="shared" si="6"/>
        <v>0</v>
      </c>
      <c r="I99">
        <f t="shared" si="6"/>
        <v>0.18739774081669466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0.28799999999999987</v>
      </c>
      <c r="AB99" s="117">
        <f t="shared" si="6"/>
        <v>0</v>
      </c>
      <c r="AC99">
        <f t="shared" si="6"/>
        <v>6.4692169852896284E-3</v>
      </c>
      <c r="AD99">
        <f t="shared" si="6"/>
        <v>0.72816685726574226</v>
      </c>
      <c r="AE99">
        <f t="shared" ref="AE99:AR99" si="7">SUM(AE3:AE98)/4000</f>
        <v>0</v>
      </c>
      <c r="AG99">
        <f t="shared" si="7"/>
        <v>0.72816685726574226</v>
      </c>
      <c r="AI99">
        <f t="shared" si="7"/>
        <v>0</v>
      </c>
      <c r="AJ99">
        <f t="shared" si="7"/>
        <v>0</v>
      </c>
      <c r="AK99">
        <f t="shared" si="7"/>
        <v>2.0640000000000006E-2</v>
      </c>
      <c r="AL99">
        <f t="shared" si="7"/>
        <v>-2.5000000000000001E-4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44805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44805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44805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11.822074000000001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0.10403425120000001</v>
      </c>
      <c r="AD3">
        <f>SUM(B3:AB3,AI3:AR3)-AC3</f>
        <v>11.718039748800001</v>
      </c>
      <c r="AE3">
        <v>0</v>
      </c>
      <c r="AF3" s="26"/>
      <c r="AG3">
        <f>SUM(AD3:AF3)</f>
        <v>11.718039748800001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14.398419000000001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0.13603408720000001</v>
      </c>
      <c r="AD4">
        <f t="shared" ref="AD4:AD67" si="1">SUM(B4:AB4,AI4:AR4)-AC4</f>
        <v>15.3223849128</v>
      </c>
      <c r="AE4">
        <v>0</v>
      </c>
      <c r="AF4" s="26"/>
      <c r="AG4">
        <f t="shared" ref="AG4:AG67" si="2">SUM(AD4:AF4)</f>
        <v>15.3223849128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13.170282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0.11589848160000001</v>
      </c>
      <c r="AD5">
        <f t="shared" si="1"/>
        <v>13.0543835184</v>
      </c>
      <c r="AE5">
        <v>0</v>
      </c>
      <c r="AF5" s="26"/>
      <c r="AG5">
        <f t="shared" si="2"/>
        <v>13.0543835184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13.09003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0.11519226400000002</v>
      </c>
      <c r="AD6">
        <f t="shared" si="1"/>
        <v>12.974837736000001</v>
      </c>
      <c r="AE6">
        <v>0</v>
      </c>
      <c r="AF6" s="26"/>
      <c r="AG6">
        <f t="shared" si="2"/>
        <v>12.974837736000001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11.965790999999999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0.10529896080000001</v>
      </c>
      <c r="AD7">
        <f t="shared" si="1"/>
        <v>11.860492039199999</v>
      </c>
      <c r="AE7">
        <v>0</v>
      </c>
      <c r="AF7" s="26"/>
      <c r="AG7">
        <f t="shared" si="2"/>
        <v>11.860492039199999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7.3421060000000002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6.4610532800000009E-2</v>
      </c>
      <c r="AD8">
        <f t="shared" si="1"/>
        <v>7.2774954672000005</v>
      </c>
      <c r="AE8">
        <v>0</v>
      </c>
      <c r="AF8" s="26"/>
      <c r="AG8">
        <f t="shared" si="2"/>
        <v>7.2774954672000005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13.059832999999999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0.1149265304</v>
      </c>
      <c r="AD9">
        <f t="shared" si="1"/>
        <v>12.944906469599999</v>
      </c>
      <c r="AE9">
        <v>0</v>
      </c>
      <c r="AF9" s="26"/>
      <c r="AG9">
        <f t="shared" si="2"/>
        <v>12.944906469599999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11.096022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9.7644993600000007E-2</v>
      </c>
      <c r="AD10">
        <f t="shared" si="1"/>
        <v>10.9983770064</v>
      </c>
      <c r="AE10">
        <v>0</v>
      </c>
      <c r="AF10" s="26"/>
      <c r="AG10">
        <f t="shared" si="2"/>
        <v>10.9983770064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13.093408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0.1152219904</v>
      </c>
      <c r="AD11">
        <f t="shared" si="1"/>
        <v>12.9781860096</v>
      </c>
      <c r="AE11">
        <v>0</v>
      </c>
      <c r="AF11" s="26"/>
      <c r="AG11">
        <f t="shared" si="2"/>
        <v>12.9781860096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11.365233999999999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0.10001405920000001</v>
      </c>
      <c r="AD12">
        <f t="shared" si="1"/>
        <v>11.2652199408</v>
      </c>
      <c r="AE12">
        <v>0</v>
      </c>
      <c r="AF12" s="26"/>
      <c r="AG12">
        <f t="shared" si="2"/>
        <v>11.2652199408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12.406663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0.1091786344</v>
      </c>
      <c r="AD13">
        <f t="shared" si="1"/>
        <v>12.297484365600001</v>
      </c>
      <c r="AE13">
        <v>0</v>
      </c>
      <c r="AF13" s="26"/>
      <c r="AG13">
        <f t="shared" si="2"/>
        <v>12.297484365600001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14.398419000000001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0.1275860872</v>
      </c>
      <c r="AD14">
        <f t="shared" si="1"/>
        <v>14.370832912800001</v>
      </c>
      <c r="AE14">
        <v>0</v>
      </c>
      <c r="AF14" s="26"/>
      <c r="AG14">
        <f t="shared" si="2"/>
        <v>14.370832912800001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9.4163669999999993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8.28640296E-2</v>
      </c>
      <c r="AD15">
        <f t="shared" si="1"/>
        <v>9.3335029703999997</v>
      </c>
      <c r="AE15">
        <v>0</v>
      </c>
      <c r="AF15" s="26"/>
      <c r="AG15">
        <f t="shared" si="2"/>
        <v>9.3335029703999997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14.398419000000001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1.82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0.14272208720000001</v>
      </c>
      <c r="AD16">
        <f t="shared" si="1"/>
        <v>16.075696912800002</v>
      </c>
      <c r="AE16">
        <v>0</v>
      </c>
      <c r="AF16" s="26"/>
      <c r="AG16">
        <f t="shared" si="2"/>
        <v>16.075696912800002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14.398419000000001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0.13181008720000001</v>
      </c>
      <c r="AD17">
        <f t="shared" si="1"/>
        <v>14.846608912800001</v>
      </c>
      <c r="AE17">
        <v>0</v>
      </c>
      <c r="AF17" s="26"/>
      <c r="AG17">
        <f t="shared" si="2"/>
        <v>14.846608912800001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14.398419000000001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5.28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0.17317008720000002</v>
      </c>
      <c r="AD18">
        <f t="shared" si="1"/>
        <v>19.505248912800003</v>
      </c>
      <c r="AE18">
        <v>0</v>
      </c>
      <c r="AF18" s="26"/>
      <c r="AG18">
        <f t="shared" si="2"/>
        <v>19.505248912800003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14.398419000000001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0.12837808720000002</v>
      </c>
      <c r="AD19">
        <f t="shared" si="1"/>
        <v>14.4600409128</v>
      </c>
      <c r="AE19">
        <v>0</v>
      </c>
      <c r="AF19" s="26"/>
      <c r="AG19">
        <f t="shared" si="2"/>
        <v>14.4600409128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14.398419000000001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2.59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0.14949808720000002</v>
      </c>
      <c r="AD20">
        <f t="shared" si="1"/>
        <v>16.838920912799999</v>
      </c>
      <c r="AE20">
        <v>0</v>
      </c>
      <c r="AF20" s="26"/>
      <c r="AG20">
        <f t="shared" si="2"/>
        <v>16.838920912799999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14.398419000000001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0.1487060872</v>
      </c>
      <c r="AD21">
        <f t="shared" si="1"/>
        <v>16.7497129128</v>
      </c>
      <c r="AE21">
        <v>0</v>
      </c>
      <c r="AF21" s="26"/>
      <c r="AG21">
        <f t="shared" si="2"/>
        <v>16.7497129128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8.9475490000000004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7.8738431200000014E-2</v>
      </c>
      <c r="AD22">
        <f t="shared" si="1"/>
        <v>8.8688105688000007</v>
      </c>
      <c r="AE22">
        <v>0</v>
      </c>
      <c r="AF22" s="26"/>
      <c r="AG22">
        <f t="shared" si="2"/>
        <v>8.8688105688000007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14.398419000000001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0.14615408720000003</v>
      </c>
      <c r="AD23">
        <f t="shared" si="1"/>
        <v>16.462264912800002</v>
      </c>
      <c r="AE23">
        <v>0</v>
      </c>
      <c r="AF23" s="26"/>
      <c r="AG23">
        <f t="shared" si="2"/>
        <v>16.462264912800002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14.398419000000001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1.92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0.14360208720000001</v>
      </c>
      <c r="AD24">
        <f t="shared" si="1"/>
        <v>16.174816912799997</v>
      </c>
      <c r="AE24">
        <v>0</v>
      </c>
      <c r="AF24" s="26"/>
      <c r="AG24">
        <f t="shared" si="2"/>
        <v>16.174816912799997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14.398419000000001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6.24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0.1816180872</v>
      </c>
      <c r="AD25">
        <f t="shared" si="1"/>
        <v>20.456800912799999</v>
      </c>
      <c r="AE25">
        <v>0</v>
      </c>
      <c r="AF25" s="26"/>
      <c r="AG25">
        <f t="shared" si="2"/>
        <v>20.456800912799999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14.398419000000001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0.14025808719999999</v>
      </c>
      <c r="AD26">
        <f t="shared" si="1"/>
        <v>15.7981609128</v>
      </c>
      <c r="AE26">
        <v>0</v>
      </c>
      <c r="AF26" s="26"/>
      <c r="AG26">
        <f t="shared" si="2"/>
        <v>15.7981609128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14.398419000000001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0.12837808720000002</v>
      </c>
      <c r="AD27">
        <f t="shared" si="1"/>
        <v>14.4600409128</v>
      </c>
      <c r="AE27">
        <v>0</v>
      </c>
      <c r="AF27" s="26"/>
      <c r="AG27">
        <f t="shared" si="2"/>
        <v>14.4600409128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14.398419000000001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0.18918608719999999</v>
      </c>
      <c r="AD28">
        <f t="shared" si="1"/>
        <v>21.309232912799999</v>
      </c>
      <c r="AE28">
        <v>0</v>
      </c>
      <c r="AF28" s="26"/>
      <c r="AG28">
        <f t="shared" si="2"/>
        <v>21.309232912799999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13.223613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0.11636779440000002</v>
      </c>
      <c r="AD29">
        <f t="shared" si="1"/>
        <v>13.1072452056</v>
      </c>
      <c r="AE29">
        <v>0</v>
      </c>
      <c r="AF29" s="26"/>
      <c r="AG29">
        <f t="shared" si="2"/>
        <v>13.1072452056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14.398419000000001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5.95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0.1790660872</v>
      </c>
      <c r="AD30">
        <f t="shared" si="1"/>
        <v>20.169352912800001</v>
      </c>
      <c r="AE30">
        <v>0</v>
      </c>
      <c r="AF30" s="26"/>
      <c r="AG30">
        <f t="shared" si="2"/>
        <v>20.169352912800001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14.398419000000001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4.22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0.16384208720000001</v>
      </c>
      <c r="AD31">
        <f t="shared" si="1"/>
        <v>18.4545769128</v>
      </c>
      <c r="AE31">
        <v>0</v>
      </c>
      <c r="AF31" s="26"/>
      <c r="AG31">
        <f t="shared" si="2"/>
        <v>18.4545769128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14.398419000000001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0.19851408720000002</v>
      </c>
      <c r="AD32">
        <f t="shared" si="1"/>
        <v>22.359904912800001</v>
      </c>
      <c r="AE32">
        <v>0</v>
      </c>
      <c r="AF32" s="26"/>
      <c r="AG32">
        <f t="shared" si="2"/>
        <v>22.359904912800001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14.398419000000001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3.26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0.15539408720000003</v>
      </c>
      <c r="AD33">
        <f t="shared" si="1"/>
        <v>17.503024912800001</v>
      </c>
      <c r="AE33">
        <v>0</v>
      </c>
      <c r="AF33" s="26"/>
      <c r="AG33">
        <f t="shared" si="2"/>
        <v>17.503024912800001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14.398419000000001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0.15293008720000001</v>
      </c>
      <c r="AD34">
        <f t="shared" si="1"/>
        <v>17.225488912799999</v>
      </c>
      <c r="AE34">
        <v>0</v>
      </c>
      <c r="AF34" s="26"/>
      <c r="AG34">
        <f t="shared" si="2"/>
        <v>17.225488912799999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14.398419000000001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5.28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0.17317008720000002</v>
      </c>
      <c r="AD35">
        <f t="shared" si="1"/>
        <v>19.505248912800003</v>
      </c>
      <c r="AE35">
        <v>0</v>
      </c>
      <c r="AF35" s="26"/>
      <c r="AG35">
        <f t="shared" si="2"/>
        <v>19.505248912800003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11.478343000000001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0.10100941840000001</v>
      </c>
      <c r="AD36">
        <f t="shared" si="1"/>
        <v>11.3773335816</v>
      </c>
      <c r="AE36">
        <v>0</v>
      </c>
      <c r="AF36" s="26"/>
      <c r="AG36">
        <f t="shared" si="2"/>
        <v>11.3773335816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14.398419000000001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5.66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0.1765140872</v>
      </c>
      <c r="AD37">
        <f t="shared" si="1"/>
        <v>19.8819049128</v>
      </c>
      <c r="AE37">
        <v>0</v>
      </c>
      <c r="AF37" s="26"/>
      <c r="AG37">
        <f t="shared" si="2"/>
        <v>19.8819049128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14.398419000000001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6.14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0.18073808720000001</v>
      </c>
      <c r="AD38">
        <f t="shared" si="1"/>
        <v>20.357680912799999</v>
      </c>
      <c r="AE38">
        <v>0</v>
      </c>
      <c r="AF38" s="26"/>
      <c r="AG38">
        <f t="shared" si="2"/>
        <v>20.357680912799999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14.398419000000001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7.58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0.19341008720000002</v>
      </c>
      <c r="AD39">
        <f t="shared" si="1"/>
        <v>21.785008912800002</v>
      </c>
      <c r="AE39">
        <v>0</v>
      </c>
      <c r="AF39" s="26"/>
      <c r="AG39">
        <f t="shared" si="2"/>
        <v>21.785008912800002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14.398419000000001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0.14782608720000001</v>
      </c>
      <c r="AD40">
        <f t="shared" si="1"/>
        <v>16.650592912800001</v>
      </c>
      <c r="AE40">
        <v>0</v>
      </c>
      <c r="AF40" s="26"/>
      <c r="AG40">
        <f t="shared" si="2"/>
        <v>16.650592912800001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14.398419000000001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0.17229008720000002</v>
      </c>
      <c r="AD41">
        <f t="shared" si="1"/>
        <v>19.4061289128</v>
      </c>
      <c r="AE41">
        <v>0</v>
      </c>
      <c r="AF41" s="26"/>
      <c r="AG41">
        <f t="shared" si="2"/>
        <v>19.4061289128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14.398419000000001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0.16894608720000001</v>
      </c>
      <c r="AD42">
        <f t="shared" si="1"/>
        <v>19.029472912800003</v>
      </c>
      <c r="AE42">
        <v>0</v>
      </c>
      <c r="AF42" s="26"/>
      <c r="AG42">
        <f t="shared" si="2"/>
        <v>19.029472912800003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10.508977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9.2478997600000001E-2</v>
      </c>
      <c r="AD43">
        <f t="shared" si="1"/>
        <v>10.416498002399999</v>
      </c>
      <c r="AE43">
        <v>0</v>
      </c>
      <c r="AF43" s="26"/>
      <c r="AG43">
        <f t="shared" si="2"/>
        <v>10.416498002399999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14.398419000000001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0.13515408720000002</v>
      </c>
      <c r="AD44">
        <f t="shared" si="1"/>
        <v>15.223264912800001</v>
      </c>
      <c r="AE44">
        <v>0</v>
      </c>
      <c r="AF44" s="26"/>
      <c r="AG44">
        <f t="shared" si="2"/>
        <v>15.223264912800001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14.398419000000001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0.1342740872</v>
      </c>
      <c r="AD45">
        <f t="shared" si="1"/>
        <v>15.1241449128</v>
      </c>
      <c r="AE45">
        <v>0</v>
      </c>
      <c r="AF45" s="26"/>
      <c r="AG45">
        <f t="shared" si="2"/>
        <v>15.1241449128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14.398419000000001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0.1816180872</v>
      </c>
      <c r="AD46">
        <f t="shared" si="1"/>
        <v>20.456800912799999</v>
      </c>
      <c r="AE46">
        <v>0</v>
      </c>
      <c r="AF46" s="26"/>
      <c r="AG46">
        <f t="shared" si="2"/>
        <v>20.456800912799999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14.398419000000001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1.54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0.14025808719999999</v>
      </c>
      <c r="AD47">
        <f t="shared" si="1"/>
        <v>15.7981609128</v>
      </c>
      <c r="AE47">
        <v>0</v>
      </c>
      <c r="AF47" s="26"/>
      <c r="AG47">
        <f t="shared" si="2"/>
        <v>15.7981609128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14.398419000000001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0.67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0.13260208720000002</v>
      </c>
      <c r="AD48">
        <f t="shared" si="1"/>
        <v>14.9358169128</v>
      </c>
      <c r="AE48">
        <v>0</v>
      </c>
      <c r="AF48" s="26"/>
      <c r="AG48">
        <f t="shared" si="2"/>
        <v>14.9358169128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14.398419000000001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0.1487060872</v>
      </c>
      <c r="AD49">
        <f t="shared" si="1"/>
        <v>16.7497129128</v>
      </c>
      <c r="AE49">
        <v>0</v>
      </c>
      <c r="AF49" s="26"/>
      <c r="AG49">
        <f t="shared" si="2"/>
        <v>16.7497129128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12.243396000000001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0.10774188480000001</v>
      </c>
      <c r="AD50">
        <f t="shared" si="1"/>
        <v>12.135654115200001</v>
      </c>
      <c r="AE50">
        <v>0</v>
      </c>
      <c r="AF50" s="26"/>
      <c r="AG50">
        <f t="shared" si="2"/>
        <v>12.135654115200001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14.398419000000001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0.17317008720000002</v>
      </c>
      <c r="AD51">
        <f t="shared" si="1"/>
        <v>19.505248912800003</v>
      </c>
      <c r="AE51">
        <v>0</v>
      </c>
      <c r="AF51" s="26"/>
      <c r="AG51">
        <f t="shared" si="2"/>
        <v>19.505248912800003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14.398419000000001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1.44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0.1393780872</v>
      </c>
      <c r="AD52">
        <f t="shared" si="1"/>
        <v>15.699040912799999</v>
      </c>
      <c r="AE52">
        <v>0</v>
      </c>
      <c r="AF52" s="26"/>
      <c r="AG52">
        <f t="shared" si="2"/>
        <v>15.699040912799999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14.398419000000001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6.24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0.1816180872</v>
      </c>
      <c r="AD53">
        <f t="shared" si="1"/>
        <v>20.456800912799999</v>
      </c>
      <c r="AE53">
        <v>0</v>
      </c>
      <c r="AF53" s="26"/>
      <c r="AG53">
        <f t="shared" si="2"/>
        <v>20.456800912799999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14.398419000000001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0.16894608720000001</v>
      </c>
      <c r="AD54">
        <f t="shared" si="1"/>
        <v>19.029472912800003</v>
      </c>
      <c r="AE54">
        <v>0</v>
      </c>
      <c r="AF54" s="26"/>
      <c r="AG54">
        <f t="shared" si="2"/>
        <v>19.029472912800003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14.398419000000001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3.46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0.15715408720000001</v>
      </c>
      <c r="AD55">
        <f t="shared" si="1"/>
        <v>17.701264912800003</v>
      </c>
      <c r="AE55">
        <v>0</v>
      </c>
      <c r="AF55" s="26"/>
      <c r="AG55">
        <f t="shared" si="2"/>
        <v>17.701264912800003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14.398419000000001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0.15460208719999999</v>
      </c>
      <c r="AD56">
        <f t="shared" si="1"/>
        <v>17.413816912799998</v>
      </c>
      <c r="AE56">
        <v>0</v>
      </c>
      <c r="AF56" s="26"/>
      <c r="AG56">
        <f t="shared" si="2"/>
        <v>17.413816912799998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10.636417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9.36004696E-2</v>
      </c>
      <c r="AD57">
        <f t="shared" si="1"/>
        <v>10.5428165304</v>
      </c>
      <c r="AE57">
        <v>0</v>
      </c>
      <c r="AF57" s="26"/>
      <c r="AG57">
        <f t="shared" si="2"/>
        <v>10.5428165304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14.398419000000001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0.1487060872</v>
      </c>
      <c r="AD58">
        <f t="shared" si="1"/>
        <v>16.7497129128</v>
      </c>
      <c r="AE58">
        <v>0</v>
      </c>
      <c r="AF58" s="26"/>
      <c r="AG58">
        <f t="shared" si="2"/>
        <v>16.7497129128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13.924587000000001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0.12253636560000002</v>
      </c>
      <c r="AD59">
        <f t="shared" si="1"/>
        <v>13.8020506344</v>
      </c>
      <c r="AE59">
        <v>0</v>
      </c>
      <c r="AF59" s="26"/>
      <c r="AG59">
        <f t="shared" si="2"/>
        <v>13.8020506344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14.398419000000001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0.16894608720000001</v>
      </c>
      <c r="AD60">
        <f t="shared" si="1"/>
        <v>19.029472912800003</v>
      </c>
      <c r="AE60">
        <v>0</v>
      </c>
      <c r="AF60" s="26"/>
      <c r="AG60">
        <f t="shared" si="2"/>
        <v>19.029472912800003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14.398419000000001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4.6100000000000003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0.1672740872</v>
      </c>
      <c r="AD61">
        <f t="shared" si="1"/>
        <v>18.841144912800001</v>
      </c>
      <c r="AE61">
        <v>0</v>
      </c>
      <c r="AF61" s="26"/>
      <c r="AG61">
        <f t="shared" si="2"/>
        <v>18.841144912800001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14.398419000000001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4.6100000000000003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0.1672740872</v>
      </c>
      <c r="AD62">
        <f t="shared" si="1"/>
        <v>18.841144912800001</v>
      </c>
      <c r="AE62">
        <v>0</v>
      </c>
      <c r="AF62" s="26"/>
      <c r="AG62">
        <f t="shared" si="2"/>
        <v>18.841144912800001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14.398419000000001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3.84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0.1604980872</v>
      </c>
      <c r="AD63">
        <f t="shared" si="1"/>
        <v>18.0779209128</v>
      </c>
      <c r="AE63">
        <v>0</v>
      </c>
      <c r="AF63" s="26"/>
      <c r="AG63">
        <f t="shared" si="2"/>
        <v>18.0779209128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12.773732000000001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0.11240884160000002</v>
      </c>
      <c r="AD64">
        <f t="shared" si="1"/>
        <v>12.6613231584</v>
      </c>
      <c r="AE64">
        <v>0</v>
      </c>
      <c r="AF64" s="26"/>
      <c r="AG64">
        <f t="shared" si="2"/>
        <v>12.6613231584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14.398419000000001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0.17149808720000001</v>
      </c>
      <c r="AD65">
        <f t="shared" si="1"/>
        <v>19.316920912800001</v>
      </c>
      <c r="AE65">
        <v>0</v>
      </c>
      <c r="AF65" s="26"/>
      <c r="AG65">
        <f t="shared" si="2"/>
        <v>19.316920912800001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14.398419000000001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2.88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0.15205008720000002</v>
      </c>
      <c r="AD66">
        <f t="shared" si="1"/>
        <v>17.1263689128</v>
      </c>
      <c r="AE66">
        <v>0</v>
      </c>
      <c r="AF66" s="26"/>
      <c r="AG66">
        <f t="shared" si="2"/>
        <v>17.1263689128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14.398419000000001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7.39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0.19173808720000002</v>
      </c>
      <c r="AD67">
        <f t="shared" si="1"/>
        <v>21.5966809128</v>
      </c>
      <c r="AE67">
        <v>0</v>
      </c>
      <c r="AF67" s="26"/>
      <c r="AG67">
        <f t="shared" si="2"/>
        <v>21.5966809128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14.398419000000001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3.07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0.15372208720000002</v>
      </c>
      <c r="AD68">
        <f t="shared" ref="AD68:AD98" si="4">SUM(B68:AB68,AI68:AR68)-AC68</f>
        <v>17.314696912800002</v>
      </c>
      <c r="AE68">
        <v>0</v>
      </c>
      <c r="AF68" s="26"/>
      <c r="AG68">
        <f t="shared" ref="AG68:AG98" si="5">SUM(AD68:AF68)</f>
        <v>17.314696912800002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14.398419000000001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3.74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0.15961808720000001</v>
      </c>
      <c r="AD69">
        <f t="shared" si="4"/>
        <v>17.978800912800001</v>
      </c>
      <c r="AE69">
        <v>0</v>
      </c>
      <c r="AF69" s="26"/>
      <c r="AG69">
        <f t="shared" si="5"/>
        <v>17.978800912800001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14.398419000000001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0.15293008720000001</v>
      </c>
      <c r="AD70">
        <f t="shared" si="4"/>
        <v>17.225488912799999</v>
      </c>
      <c r="AE70">
        <v>0</v>
      </c>
      <c r="AF70" s="26"/>
      <c r="AG70">
        <f t="shared" si="5"/>
        <v>17.225488912799999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12.724496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0.11197556480000001</v>
      </c>
      <c r="AD71">
        <f t="shared" si="4"/>
        <v>12.6125204352</v>
      </c>
      <c r="AE71">
        <v>0</v>
      </c>
      <c r="AF71" s="26"/>
      <c r="AG71">
        <f t="shared" si="5"/>
        <v>12.6125204352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14.398419000000001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0.18496208720000001</v>
      </c>
      <c r="AD72">
        <f t="shared" si="4"/>
        <v>20.833456912800003</v>
      </c>
      <c r="AE72">
        <v>0</v>
      </c>
      <c r="AF72" s="26"/>
      <c r="AG72">
        <f t="shared" si="5"/>
        <v>20.833456912800003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14.398419000000001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0.16639408720000004</v>
      </c>
      <c r="AD73">
        <f t="shared" si="4"/>
        <v>18.742024912800002</v>
      </c>
      <c r="AE73">
        <v>0</v>
      </c>
      <c r="AF73" s="26"/>
      <c r="AG73">
        <f t="shared" si="5"/>
        <v>18.742024912800002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14.398419000000001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0.21118608720000001</v>
      </c>
      <c r="AD74">
        <f t="shared" si="4"/>
        <v>23.787232912799997</v>
      </c>
      <c r="AE74">
        <v>0</v>
      </c>
      <c r="AF74" s="26"/>
      <c r="AG74">
        <f t="shared" si="5"/>
        <v>23.787232912799997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14.398419000000001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0.18918608719999999</v>
      </c>
      <c r="AD75">
        <f t="shared" si="4"/>
        <v>21.309232912799999</v>
      </c>
      <c r="AE75">
        <v>0</v>
      </c>
      <c r="AF75" s="26"/>
      <c r="AG75">
        <f t="shared" si="5"/>
        <v>21.309232912799999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14.398419000000001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0.16806608720000002</v>
      </c>
      <c r="AD76">
        <f t="shared" si="4"/>
        <v>18.9303529128</v>
      </c>
      <c r="AE76">
        <v>0</v>
      </c>
      <c r="AF76" s="26"/>
      <c r="AG76">
        <f t="shared" si="5"/>
        <v>18.9303529128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14.398419000000001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0.15117008720000003</v>
      </c>
      <c r="AD77">
        <f t="shared" si="4"/>
        <v>17.027248912800001</v>
      </c>
      <c r="AE77">
        <v>0</v>
      </c>
      <c r="AF77" s="26"/>
      <c r="AG77">
        <f t="shared" si="5"/>
        <v>17.027248912800001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11.371067999999999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0.10006539840000001</v>
      </c>
      <c r="AD78">
        <f t="shared" si="4"/>
        <v>11.271002601599999</v>
      </c>
      <c r="AE78">
        <v>0</v>
      </c>
      <c r="AF78" s="26"/>
      <c r="AG78">
        <f t="shared" si="5"/>
        <v>11.271002601599999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14.398419000000001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4.42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0.1656020872</v>
      </c>
      <c r="AD79">
        <f t="shared" si="4"/>
        <v>18.652816912799999</v>
      </c>
      <c r="AE79">
        <v>0</v>
      </c>
      <c r="AF79" s="26"/>
      <c r="AG79">
        <f t="shared" si="5"/>
        <v>18.652816912799999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14.398419000000001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0.1765140872</v>
      </c>
      <c r="AD80">
        <f t="shared" si="4"/>
        <v>19.8819049128</v>
      </c>
      <c r="AE80">
        <v>0</v>
      </c>
      <c r="AF80" s="26"/>
      <c r="AG80">
        <f t="shared" si="5"/>
        <v>19.8819049128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14.398419000000001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9.41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0.20951408720000003</v>
      </c>
      <c r="AD81">
        <f t="shared" si="4"/>
        <v>23.598904912800002</v>
      </c>
      <c r="AE81">
        <v>0</v>
      </c>
      <c r="AF81" s="26"/>
      <c r="AG81">
        <f t="shared" si="5"/>
        <v>23.598904912800002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14.398419000000001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6.62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0.18496208720000001</v>
      </c>
      <c r="AD82">
        <f t="shared" si="4"/>
        <v>20.833456912800003</v>
      </c>
      <c r="AE82">
        <v>0</v>
      </c>
      <c r="AF82" s="26"/>
      <c r="AG82">
        <f t="shared" si="5"/>
        <v>20.833456912800003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14.398419000000001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9.31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0.20863408720000001</v>
      </c>
      <c r="AD83">
        <f t="shared" si="4"/>
        <v>23.499784912799999</v>
      </c>
      <c r="AE83">
        <v>0</v>
      </c>
      <c r="AF83" s="26"/>
      <c r="AG83">
        <f t="shared" si="5"/>
        <v>23.499784912799999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14.398419000000001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6.34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0.18249808720000002</v>
      </c>
      <c r="AD84">
        <f t="shared" si="4"/>
        <v>20.555920912800001</v>
      </c>
      <c r="AE84">
        <v>0</v>
      </c>
      <c r="AF84" s="26"/>
      <c r="AG84">
        <f t="shared" si="5"/>
        <v>20.555920912800001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11.375572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0.1001050336</v>
      </c>
      <c r="AD85">
        <f t="shared" si="4"/>
        <v>11.2754669664</v>
      </c>
      <c r="AE85">
        <v>0</v>
      </c>
      <c r="AF85" s="26"/>
      <c r="AG85">
        <f t="shared" si="5"/>
        <v>11.2754669664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14.398419000000001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0.17405008720000001</v>
      </c>
      <c r="AD86">
        <f t="shared" si="4"/>
        <v>19.604368912799998</v>
      </c>
      <c r="AE86">
        <v>0</v>
      </c>
      <c r="AF86" s="26"/>
      <c r="AG86">
        <f t="shared" si="5"/>
        <v>19.604368912799998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14.398419000000001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5.18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0.17229008720000002</v>
      </c>
      <c r="AD87">
        <f t="shared" si="4"/>
        <v>19.4061289128</v>
      </c>
      <c r="AE87">
        <v>0</v>
      </c>
      <c r="AF87" s="26"/>
      <c r="AG87">
        <f t="shared" si="5"/>
        <v>19.4061289128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14.398419000000001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9.2200000000000006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0.20784208720000003</v>
      </c>
      <c r="AD88">
        <f t="shared" si="4"/>
        <v>23.410576912800003</v>
      </c>
      <c r="AE88">
        <v>0</v>
      </c>
      <c r="AF88" s="26"/>
      <c r="AG88">
        <f t="shared" si="5"/>
        <v>23.410576912800003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14.398419000000001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6.05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0.17994608720000002</v>
      </c>
      <c r="AD89">
        <f t="shared" si="4"/>
        <v>20.2684729128</v>
      </c>
      <c r="AE89">
        <v>0</v>
      </c>
      <c r="AF89" s="26"/>
      <c r="AG89">
        <f t="shared" si="5"/>
        <v>20.2684729128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14.398419000000001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0.17827408720000001</v>
      </c>
      <c r="AD90">
        <f t="shared" si="4"/>
        <v>20.080144912800002</v>
      </c>
      <c r="AE90">
        <v>0</v>
      </c>
      <c r="AF90" s="26"/>
      <c r="AG90">
        <f t="shared" si="5"/>
        <v>20.080144912800002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14.398419000000001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3.74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0.15961808720000001</v>
      </c>
      <c r="AD91">
        <f t="shared" si="4"/>
        <v>17.978800912800001</v>
      </c>
      <c r="AE91">
        <v>0</v>
      </c>
      <c r="AF91" s="26"/>
      <c r="AG91">
        <f t="shared" si="5"/>
        <v>17.978800912800001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11.108817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9.7757589600000014E-2</v>
      </c>
      <c r="AD92">
        <f t="shared" si="4"/>
        <v>11.0110594104</v>
      </c>
      <c r="AE92">
        <v>0</v>
      </c>
      <c r="AF92" s="26"/>
      <c r="AG92">
        <f t="shared" si="5"/>
        <v>11.0110594104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14.398419000000001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0.15715408720000001</v>
      </c>
      <c r="AD93">
        <f t="shared" si="4"/>
        <v>17.701264912800003</v>
      </c>
      <c r="AE93">
        <v>0</v>
      </c>
      <c r="AF93" s="26"/>
      <c r="AG93">
        <f t="shared" si="5"/>
        <v>17.701264912800003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14.398419000000001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5.28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0.17317008720000002</v>
      </c>
      <c r="AD94">
        <f t="shared" si="4"/>
        <v>19.505248912800003</v>
      </c>
      <c r="AE94">
        <v>0</v>
      </c>
      <c r="AF94" s="26"/>
      <c r="AG94">
        <f t="shared" si="5"/>
        <v>19.505248912800003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14.398419000000001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0.1748420872</v>
      </c>
      <c r="AD95">
        <f t="shared" si="4"/>
        <v>19.693576912800001</v>
      </c>
      <c r="AE95">
        <v>0</v>
      </c>
      <c r="AF95" s="26"/>
      <c r="AG95">
        <f t="shared" si="5"/>
        <v>19.693576912800001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14.398419000000001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0.16894608720000001</v>
      </c>
      <c r="AD96">
        <f t="shared" si="4"/>
        <v>19.029472912800003</v>
      </c>
      <c r="AE96">
        <v>0</v>
      </c>
      <c r="AF96" s="26"/>
      <c r="AG96">
        <f t="shared" si="5"/>
        <v>19.029472912800003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14.398419000000001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0.16806608720000002</v>
      </c>
      <c r="AD97">
        <f t="shared" si="4"/>
        <v>18.9303529128</v>
      </c>
      <c r="AE97">
        <v>0</v>
      </c>
      <c r="AF97" s="26"/>
      <c r="AG97">
        <f t="shared" si="5"/>
        <v>18.9303529128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14.398419000000001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0.13181008720000001</v>
      </c>
      <c r="AD98">
        <f t="shared" si="4"/>
        <v>14.846608912800001</v>
      </c>
      <c r="AE98">
        <v>0</v>
      </c>
      <c r="AF98" s="26"/>
      <c r="AG98">
        <f t="shared" si="5"/>
        <v>14.846608912800001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0.32980724100000031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7.8597500000000001E-2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3.593961720800001E-3</v>
      </c>
      <c r="AD99">
        <f t="shared" si="6"/>
        <v>0.40481077927919995</v>
      </c>
      <c r="AE99">
        <f t="shared" ref="AE99:AR99" si="8">SUM(AE3:AE98)/4000</f>
        <v>0</v>
      </c>
      <c r="AG99">
        <f t="shared" si="8"/>
        <v>0.40481077927919995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160</v>
      </c>
      <c r="C3" s="16">
        <f>'[1]09'!C5</f>
        <v>0</v>
      </c>
      <c r="D3" s="16">
        <f>'[1]09'!D5</f>
        <v>184</v>
      </c>
      <c r="E3" s="16">
        <f>'[1]09'!E5</f>
        <v>0</v>
      </c>
      <c r="F3" s="15">
        <f>SUM(B3:E3)</f>
        <v>344</v>
      </c>
      <c r="G3" s="15">
        <f>'[1]09'!H5</f>
        <v>160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'[1]09'!B6</f>
        <v>163</v>
      </c>
      <c r="C4" s="16">
        <f>'[1]09'!C6</f>
        <v>0</v>
      </c>
      <c r="D4" s="16">
        <f>'[1]09'!D6</f>
        <v>184</v>
      </c>
      <c r="E4" s="16">
        <f>'[1]09'!E6</f>
        <v>0</v>
      </c>
      <c r="F4" s="15">
        <f>SUM(B4:E4)</f>
        <v>347</v>
      </c>
      <c r="G4" s="15">
        <f>'[1]09'!H6</f>
        <v>163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163</v>
      </c>
      <c r="L4" s="18">
        <f>frq!C4</f>
        <v>1</v>
      </c>
      <c r="M4" s="16">
        <f t="shared" si="0"/>
        <v>163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163</v>
      </c>
    </row>
    <row r="5" spans="1:18">
      <c r="A5" s="8" t="s">
        <v>47</v>
      </c>
      <c r="B5" s="15">
        <f>'[1]09'!B7</f>
        <v>163</v>
      </c>
      <c r="C5" s="16">
        <f>'[1]09'!C7</f>
        <v>0</v>
      </c>
      <c r="D5" s="16">
        <f>'[1]09'!D7</f>
        <v>184</v>
      </c>
      <c r="E5" s="16">
        <f>'[1]09'!E7</f>
        <v>0</v>
      </c>
      <c r="F5" s="15">
        <f t="shared" ref="F5:F68" si="6">SUM(B5:E5)</f>
        <v>347</v>
      </c>
      <c r="G5" s="15">
        <f>'[1]09'!H7</f>
        <v>163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163</v>
      </c>
      <c r="L5" s="18">
        <f>frq!C5</f>
        <v>1</v>
      </c>
      <c r="M5" s="16">
        <f t="shared" si="0"/>
        <v>163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163</v>
      </c>
      <c r="R5" s="168"/>
    </row>
    <row r="6" spans="1:18">
      <c r="A6" s="8" t="s">
        <v>48</v>
      </c>
      <c r="B6" s="15">
        <f>'[1]09'!B8</f>
        <v>163</v>
      </c>
      <c r="C6" s="16">
        <f>'[1]09'!C8</f>
        <v>0</v>
      </c>
      <c r="D6" s="16">
        <f>'[1]09'!D8</f>
        <v>184</v>
      </c>
      <c r="E6" s="16">
        <f>'[1]09'!E8</f>
        <v>0</v>
      </c>
      <c r="F6" s="15">
        <f t="shared" si="6"/>
        <v>347</v>
      </c>
      <c r="G6" s="15">
        <f>'[1]09'!H8</f>
        <v>163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163</v>
      </c>
      <c r="L6" s="18">
        <f>frq!C6</f>
        <v>1</v>
      </c>
      <c r="M6" s="16">
        <f t="shared" si="0"/>
        <v>163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163</v>
      </c>
    </row>
    <row r="7" spans="1:18">
      <c r="A7" s="8" t="s">
        <v>49</v>
      </c>
      <c r="B7" s="15">
        <f>'[1]09'!B9</f>
        <v>163</v>
      </c>
      <c r="C7" s="16">
        <f>'[1]09'!C9</f>
        <v>0</v>
      </c>
      <c r="D7" s="16">
        <f>'[1]09'!D9</f>
        <v>184</v>
      </c>
      <c r="E7" s="16">
        <f>'[1]09'!E9</f>
        <v>0</v>
      </c>
      <c r="F7" s="15">
        <f t="shared" si="6"/>
        <v>347</v>
      </c>
      <c r="G7" s="15">
        <f>'[1]09'!H9</f>
        <v>163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163</v>
      </c>
      <c r="L7" s="18">
        <f>frq!C7</f>
        <v>1</v>
      </c>
      <c r="M7" s="16">
        <f t="shared" si="0"/>
        <v>163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163</v>
      </c>
    </row>
    <row r="8" spans="1:18">
      <c r="A8" s="8" t="s">
        <v>50</v>
      </c>
      <c r="B8" s="15">
        <f>'[1]09'!B10</f>
        <v>163</v>
      </c>
      <c r="C8" s="16">
        <f>'[1]09'!C10</f>
        <v>0</v>
      </c>
      <c r="D8" s="16">
        <f>'[1]09'!D10</f>
        <v>184</v>
      </c>
      <c r="E8" s="16">
        <f>'[1]09'!E10</f>
        <v>0</v>
      </c>
      <c r="F8" s="15">
        <f t="shared" si="6"/>
        <v>347</v>
      </c>
      <c r="G8" s="15">
        <f>'[1]09'!H10</f>
        <v>163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163</v>
      </c>
      <c r="L8" s="18">
        <f>frq!C8</f>
        <v>1</v>
      </c>
      <c r="M8" s="16">
        <f t="shared" si="0"/>
        <v>163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163</v>
      </c>
    </row>
    <row r="9" spans="1:18">
      <c r="A9" s="8" t="s">
        <v>51</v>
      </c>
      <c r="B9" s="15">
        <f>'[1]09'!B11</f>
        <v>160</v>
      </c>
      <c r="C9" s="16">
        <f>'[1]09'!C11</f>
        <v>0</v>
      </c>
      <c r="D9" s="16">
        <f>'[1]09'!D11</f>
        <v>184</v>
      </c>
      <c r="E9" s="16">
        <f>'[1]09'!E11</f>
        <v>0</v>
      </c>
      <c r="F9" s="15">
        <f t="shared" si="6"/>
        <v>344</v>
      </c>
      <c r="G9" s="15">
        <f>'[1]09'!H11</f>
        <v>160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'[1]09'!B12</f>
        <v>165</v>
      </c>
      <c r="C10" s="16">
        <f>'[1]09'!C12</f>
        <v>0</v>
      </c>
      <c r="D10" s="16">
        <f>'[1]09'!D12</f>
        <v>184</v>
      </c>
      <c r="E10" s="16">
        <f>'[1]09'!E12</f>
        <v>0</v>
      </c>
      <c r="F10" s="15">
        <f t="shared" si="6"/>
        <v>349</v>
      </c>
      <c r="G10" s="15">
        <f>'[1]09'!H12</f>
        <v>165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165</v>
      </c>
      <c r="L10" s="18">
        <f>frq!C10</f>
        <v>1</v>
      </c>
      <c r="M10" s="16">
        <f t="shared" si="0"/>
        <v>165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165</v>
      </c>
    </row>
    <row r="11" spans="1:18">
      <c r="A11" s="8" t="s">
        <v>53</v>
      </c>
      <c r="B11" s="15">
        <f>'[1]09'!B13</f>
        <v>163</v>
      </c>
      <c r="C11" s="16">
        <f>'[1]09'!C13</f>
        <v>0</v>
      </c>
      <c r="D11" s="16">
        <f>'[1]09'!D13</f>
        <v>184</v>
      </c>
      <c r="E11" s="16">
        <f>'[1]09'!E13</f>
        <v>0</v>
      </c>
      <c r="F11" s="15">
        <f t="shared" si="6"/>
        <v>347</v>
      </c>
      <c r="G11" s="15">
        <f>'[1]09'!H13</f>
        <v>163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163</v>
      </c>
      <c r="L11" s="18">
        <f>frq!C11</f>
        <v>1</v>
      </c>
      <c r="M11" s="16">
        <f t="shared" si="0"/>
        <v>163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163</v>
      </c>
    </row>
    <row r="12" spans="1:18">
      <c r="A12" s="8" t="s">
        <v>54</v>
      </c>
      <c r="B12" s="15">
        <f>'[1]09'!B14</f>
        <v>163</v>
      </c>
      <c r="C12" s="16">
        <f>'[1]09'!C14</f>
        <v>0</v>
      </c>
      <c r="D12" s="16">
        <f>'[1]09'!D14</f>
        <v>184</v>
      </c>
      <c r="E12" s="16">
        <f>'[1]09'!E14</f>
        <v>0</v>
      </c>
      <c r="F12" s="15">
        <f t="shared" si="6"/>
        <v>347</v>
      </c>
      <c r="G12" s="15">
        <f>'[1]09'!H14</f>
        <v>163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163</v>
      </c>
      <c r="L12" s="18">
        <f>frq!C12</f>
        <v>1</v>
      </c>
      <c r="M12" s="16">
        <f t="shared" si="0"/>
        <v>163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163</v>
      </c>
    </row>
    <row r="13" spans="1:18">
      <c r="A13" s="8" t="s">
        <v>55</v>
      </c>
      <c r="B13" s="15">
        <f>'[1]09'!B15</f>
        <v>163</v>
      </c>
      <c r="C13" s="16">
        <f>'[1]09'!C15</f>
        <v>0</v>
      </c>
      <c r="D13" s="16">
        <f>'[1]09'!D15</f>
        <v>184</v>
      </c>
      <c r="E13" s="16">
        <f>'[1]09'!E15</f>
        <v>0</v>
      </c>
      <c r="F13" s="15">
        <f t="shared" si="6"/>
        <v>347</v>
      </c>
      <c r="G13" s="15">
        <f>'[1]09'!H15</f>
        <v>163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163</v>
      </c>
      <c r="L13" s="18">
        <f>frq!C13</f>
        <v>1</v>
      </c>
      <c r="M13" s="16">
        <f t="shared" si="0"/>
        <v>163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163</v>
      </c>
    </row>
    <row r="14" spans="1:18">
      <c r="A14" s="8" t="s">
        <v>56</v>
      </c>
      <c r="B14" s="15">
        <f>'[1]09'!B16</f>
        <v>163</v>
      </c>
      <c r="C14" s="16">
        <f>'[1]09'!C16</f>
        <v>0</v>
      </c>
      <c r="D14" s="16">
        <f>'[1]09'!D16</f>
        <v>184</v>
      </c>
      <c r="E14" s="16">
        <f>'[1]09'!E16</f>
        <v>0</v>
      </c>
      <c r="F14" s="15">
        <f t="shared" si="6"/>
        <v>347</v>
      </c>
      <c r="G14" s="15">
        <f>'[1]09'!H16</f>
        <v>163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163</v>
      </c>
      <c r="L14" s="18">
        <f>frq!C14</f>
        <v>1</v>
      </c>
      <c r="M14" s="16">
        <f t="shared" si="0"/>
        <v>163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163</v>
      </c>
    </row>
    <row r="15" spans="1:18">
      <c r="A15" s="8" t="s">
        <v>57</v>
      </c>
      <c r="B15" s="15">
        <f>'[1]09'!B17</f>
        <v>160</v>
      </c>
      <c r="C15" s="16">
        <f>'[1]09'!C17</f>
        <v>0</v>
      </c>
      <c r="D15" s="16">
        <f>'[1]09'!D17</f>
        <v>184</v>
      </c>
      <c r="E15" s="16">
        <f>'[1]09'!E17</f>
        <v>0</v>
      </c>
      <c r="F15" s="15">
        <f t="shared" si="6"/>
        <v>344</v>
      </c>
      <c r="G15" s="15">
        <f>'[1]09'!H17</f>
        <v>160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'[1]09'!B18</f>
        <v>165</v>
      </c>
      <c r="C16" s="16">
        <f>'[1]09'!C18</f>
        <v>0</v>
      </c>
      <c r="D16" s="16">
        <f>'[1]09'!D18</f>
        <v>184</v>
      </c>
      <c r="E16" s="16">
        <f>'[1]09'!E18</f>
        <v>0</v>
      </c>
      <c r="F16" s="15">
        <f t="shared" si="6"/>
        <v>349</v>
      </c>
      <c r="G16" s="15">
        <f>'[1]09'!H18</f>
        <v>165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165</v>
      </c>
      <c r="L16" s="18">
        <f>frq!C16</f>
        <v>1</v>
      </c>
      <c r="M16" s="16">
        <f t="shared" si="0"/>
        <v>165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165</v>
      </c>
    </row>
    <row r="17" spans="1:17">
      <c r="A17" s="8" t="s">
        <v>59</v>
      </c>
      <c r="B17" s="15">
        <f>'[1]09'!B19</f>
        <v>163</v>
      </c>
      <c r="C17" s="16">
        <f>'[1]09'!C19</f>
        <v>0</v>
      </c>
      <c r="D17" s="16">
        <f>'[1]09'!D19</f>
        <v>184</v>
      </c>
      <c r="E17" s="16">
        <f>'[1]09'!E19</f>
        <v>0</v>
      </c>
      <c r="F17" s="15">
        <f t="shared" si="6"/>
        <v>347</v>
      </c>
      <c r="G17" s="15">
        <f>'[1]09'!H19</f>
        <v>163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163</v>
      </c>
      <c r="L17" s="18">
        <f>frq!C17</f>
        <v>1</v>
      </c>
      <c r="M17" s="16">
        <f t="shared" si="0"/>
        <v>163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163</v>
      </c>
    </row>
    <row r="18" spans="1:17">
      <c r="A18" s="8" t="s">
        <v>60</v>
      </c>
      <c r="B18" s="15">
        <f>'[1]09'!B20</f>
        <v>163</v>
      </c>
      <c r="C18" s="16">
        <f>'[1]09'!C20</f>
        <v>0</v>
      </c>
      <c r="D18" s="16">
        <f>'[1]09'!D20</f>
        <v>184</v>
      </c>
      <c r="E18" s="16">
        <f>'[1]09'!E20</f>
        <v>0</v>
      </c>
      <c r="F18" s="15">
        <f t="shared" si="6"/>
        <v>347</v>
      </c>
      <c r="G18" s="15">
        <f>'[1]09'!H20</f>
        <v>163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163</v>
      </c>
      <c r="L18" s="18">
        <f>frq!C18</f>
        <v>1</v>
      </c>
      <c r="M18" s="16">
        <f t="shared" si="0"/>
        <v>163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163</v>
      </c>
    </row>
    <row r="19" spans="1:17">
      <c r="A19" s="8" t="s">
        <v>61</v>
      </c>
      <c r="B19" s="15">
        <f>'[1]09'!B21</f>
        <v>163</v>
      </c>
      <c r="C19" s="16">
        <f>'[1]09'!C21</f>
        <v>0</v>
      </c>
      <c r="D19" s="16">
        <f>'[1]09'!D21</f>
        <v>184</v>
      </c>
      <c r="E19" s="16">
        <f>'[1]09'!E21</f>
        <v>0</v>
      </c>
      <c r="F19" s="15">
        <f t="shared" si="6"/>
        <v>347</v>
      </c>
      <c r="G19" s="15">
        <f>'[1]09'!H21</f>
        <v>163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163</v>
      </c>
      <c r="L19" s="18">
        <f>frq!C19</f>
        <v>1</v>
      </c>
      <c r="M19" s="16">
        <f t="shared" si="0"/>
        <v>163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163</v>
      </c>
    </row>
    <row r="20" spans="1:17">
      <c r="A20" s="8" t="s">
        <v>62</v>
      </c>
      <c r="B20" s="15">
        <f>'[1]09'!B22</f>
        <v>163</v>
      </c>
      <c r="C20" s="16">
        <f>'[1]09'!C22</f>
        <v>0</v>
      </c>
      <c r="D20" s="16">
        <f>'[1]09'!D22</f>
        <v>184</v>
      </c>
      <c r="E20" s="16">
        <f>'[1]09'!E22</f>
        <v>0</v>
      </c>
      <c r="F20" s="15">
        <f t="shared" si="6"/>
        <v>347</v>
      </c>
      <c r="G20" s="15">
        <f>'[1]09'!H22</f>
        <v>163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163</v>
      </c>
      <c r="L20" s="18">
        <f>frq!C20</f>
        <v>1</v>
      </c>
      <c r="M20" s="16">
        <f t="shared" si="0"/>
        <v>163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163</v>
      </c>
    </row>
    <row r="21" spans="1:17">
      <c r="A21" s="8" t="s">
        <v>63</v>
      </c>
      <c r="B21" s="15">
        <f>'[1]09'!B23</f>
        <v>160</v>
      </c>
      <c r="C21" s="16">
        <f>'[1]09'!C23</f>
        <v>0</v>
      </c>
      <c r="D21" s="16">
        <f>'[1]09'!D23</f>
        <v>184</v>
      </c>
      <c r="E21" s="16">
        <f>'[1]09'!E23</f>
        <v>0</v>
      </c>
      <c r="F21" s="15">
        <f t="shared" si="6"/>
        <v>344</v>
      </c>
      <c r="G21" s="15">
        <f>'[1]09'!H23</f>
        <v>160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'[1]09'!B24</f>
        <v>165</v>
      </c>
      <c r="C22" s="16">
        <f>'[1]09'!C24</f>
        <v>0</v>
      </c>
      <c r="D22" s="16">
        <f>'[1]09'!D24</f>
        <v>184</v>
      </c>
      <c r="E22" s="16">
        <f>'[1]09'!E24</f>
        <v>0</v>
      </c>
      <c r="F22" s="15">
        <f t="shared" si="6"/>
        <v>349</v>
      </c>
      <c r="G22" s="15">
        <f>'[1]09'!H24</f>
        <v>165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165</v>
      </c>
      <c r="L22" s="18">
        <f>frq!C22</f>
        <v>1</v>
      </c>
      <c r="M22" s="16">
        <f t="shared" si="0"/>
        <v>165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165</v>
      </c>
    </row>
    <row r="23" spans="1:17">
      <c r="A23" s="8" t="s">
        <v>65</v>
      </c>
      <c r="B23" s="15">
        <f>'[1]09'!B25</f>
        <v>163</v>
      </c>
      <c r="C23" s="16">
        <f>'[1]09'!C25</f>
        <v>0</v>
      </c>
      <c r="D23" s="16">
        <f>'[1]09'!D25</f>
        <v>184</v>
      </c>
      <c r="E23" s="16">
        <f>'[1]09'!E25</f>
        <v>0</v>
      </c>
      <c r="F23" s="15">
        <f t="shared" si="6"/>
        <v>347</v>
      </c>
      <c r="G23" s="15">
        <f>'[1]09'!H25</f>
        <v>163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163</v>
      </c>
      <c r="L23" s="18">
        <f>frq!C23</f>
        <v>1</v>
      </c>
      <c r="M23" s="16">
        <f t="shared" si="0"/>
        <v>163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163</v>
      </c>
    </row>
    <row r="24" spans="1:17">
      <c r="A24" s="8" t="s">
        <v>66</v>
      </c>
      <c r="B24" s="15">
        <f>'[1]09'!B26</f>
        <v>163</v>
      </c>
      <c r="C24" s="16">
        <f>'[1]09'!C26</f>
        <v>0</v>
      </c>
      <c r="D24" s="16">
        <f>'[1]09'!D26</f>
        <v>184</v>
      </c>
      <c r="E24" s="16">
        <f>'[1]09'!E26</f>
        <v>0</v>
      </c>
      <c r="F24" s="15">
        <f t="shared" si="6"/>
        <v>347</v>
      </c>
      <c r="G24" s="15">
        <f>'[1]09'!H26</f>
        <v>163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163</v>
      </c>
      <c r="L24" s="18">
        <f>frq!C24</f>
        <v>1</v>
      </c>
      <c r="M24" s="16">
        <f t="shared" si="0"/>
        <v>163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163</v>
      </c>
    </row>
    <row r="25" spans="1:17">
      <c r="A25" s="8" t="s">
        <v>67</v>
      </c>
      <c r="B25" s="15">
        <f>'[1]09'!B27</f>
        <v>163</v>
      </c>
      <c r="C25" s="16">
        <f>'[1]09'!C27</f>
        <v>0</v>
      </c>
      <c r="D25" s="16">
        <f>'[1]09'!D27</f>
        <v>184</v>
      </c>
      <c r="E25" s="16">
        <f>'[1]09'!E27</f>
        <v>0</v>
      </c>
      <c r="F25" s="15">
        <f t="shared" si="6"/>
        <v>347</v>
      </c>
      <c r="G25" s="15">
        <f>'[1]09'!H27</f>
        <v>163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163</v>
      </c>
      <c r="L25" s="18">
        <f>frq!C25</f>
        <v>1</v>
      </c>
      <c r="M25" s="16">
        <f t="shared" si="0"/>
        <v>163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163</v>
      </c>
    </row>
    <row r="26" spans="1:17">
      <c r="A26" s="8" t="s">
        <v>68</v>
      </c>
      <c r="B26" s="15">
        <f>'[1]09'!B28</f>
        <v>163</v>
      </c>
      <c r="C26" s="16">
        <f>'[1]09'!C28</f>
        <v>0</v>
      </c>
      <c r="D26" s="16">
        <f>'[1]09'!D28</f>
        <v>184</v>
      </c>
      <c r="E26" s="16">
        <f>'[1]09'!E28</f>
        <v>0</v>
      </c>
      <c r="F26" s="15">
        <f t="shared" si="6"/>
        <v>347</v>
      </c>
      <c r="G26" s="15">
        <f>'[1]09'!H28</f>
        <v>163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163</v>
      </c>
      <c r="L26" s="18">
        <f>frq!C26</f>
        <v>1</v>
      </c>
      <c r="M26" s="16">
        <f t="shared" si="0"/>
        <v>163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163</v>
      </c>
    </row>
    <row r="27" spans="1:17">
      <c r="A27" s="8" t="s">
        <v>69</v>
      </c>
      <c r="B27" s="15">
        <f>'[1]09'!B29</f>
        <v>160</v>
      </c>
      <c r="C27" s="16">
        <f>'[1]09'!C29</f>
        <v>0</v>
      </c>
      <c r="D27" s="16">
        <f>'[1]09'!D29</f>
        <v>184</v>
      </c>
      <c r="E27" s="16">
        <f>'[1]09'!E29</f>
        <v>0</v>
      </c>
      <c r="F27" s="15">
        <f t="shared" si="6"/>
        <v>344</v>
      </c>
      <c r="G27" s="15">
        <f>'[1]09'!H29</f>
        <v>160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'[1]09'!B30</f>
        <v>165</v>
      </c>
      <c r="C28" s="16">
        <f>'[1]09'!C30</f>
        <v>0</v>
      </c>
      <c r="D28" s="16">
        <f>'[1]09'!D30</f>
        <v>184</v>
      </c>
      <c r="E28" s="16">
        <f>'[1]09'!E30</f>
        <v>0</v>
      </c>
      <c r="F28" s="15">
        <f t="shared" si="6"/>
        <v>349</v>
      </c>
      <c r="G28" s="15">
        <f>'[1]09'!H30</f>
        <v>165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165</v>
      </c>
      <c r="L28" s="18">
        <f>frq!C28</f>
        <v>1</v>
      </c>
      <c r="M28" s="16">
        <f t="shared" si="0"/>
        <v>165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165</v>
      </c>
    </row>
    <row r="29" spans="1:17">
      <c r="A29" s="8" t="s">
        <v>71</v>
      </c>
      <c r="B29" s="15">
        <f>'[1]09'!B31</f>
        <v>163</v>
      </c>
      <c r="C29" s="16">
        <f>'[1]09'!C31</f>
        <v>0</v>
      </c>
      <c r="D29" s="16">
        <f>'[1]09'!D31</f>
        <v>184</v>
      </c>
      <c r="E29" s="16">
        <f>'[1]09'!E31</f>
        <v>0</v>
      </c>
      <c r="F29" s="15">
        <f t="shared" si="6"/>
        <v>347</v>
      </c>
      <c r="G29" s="15">
        <f>'[1]09'!H31</f>
        <v>163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163</v>
      </c>
      <c r="L29" s="18">
        <f>frq!C29</f>
        <v>1</v>
      </c>
      <c r="M29" s="16">
        <f t="shared" si="0"/>
        <v>163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163</v>
      </c>
    </row>
    <row r="30" spans="1:17">
      <c r="A30" s="8" t="s">
        <v>72</v>
      </c>
      <c r="B30" s="15">
        <f>'[1]09'!B32</f>
        <v>163</v>
      </c>
      <c r="C30" s="16">
        <f>'[1]09'!C32</f>
        <v>0</v>
      </c>
      <c r="D30" s="16">
        <f>'[1]09'!D32</f>
        <v>184</v>
      </c>
      <c r="E30" s="16">
        <f>'[1]09'!E32</f>
        <v>0</v>
      </c>
      <c r="F30" s="15">
        <f t="shared" si="6"/>
        <v>347</v>
      </c>
      <c r="G30" s="15">
        <f>'[1]09'!H32</f>
        <v>163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163</v>
      </c>
      <c r="L30" s="18">
        <f>frq!C30</f>
        <v>1</v>
      </c>
      <c r="M30" s="16">
        <f t="shared" si="0"/>
        <v>163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163</v>
      </c>
    </row>
    <row r="31" spans="1:17">
      <c r="A31" s="8" t="s">
        <v>73</v>
      </c>
      <c r="B31" s="15">
        <f>'[1]09'!B33</f>
        <v>163</v>
      </c>
      <c r="C31" s="16">
        <f>'[1]09'!C33</f>
        <v>0</v>
      </c>
      <c r="D31" s="16">
        <f>'[1]09'!D33</f>
        <v>184</v>
      </c>
      <c r="E31" s="16">
        <f>'[1]09'!E33</f>
        <v>0</v>
      </c>
      <c r="F31" s="15">
        <f t="shared" si="6"/>
        <v>347</v>
      </c>
      <c r="G31" s="15">
        <f>'[1]09'!H33</f>
        <v>163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163</v>
      </c>
      <c r="L31" s="18">
        <f>frq!C31</f>
        <v>1</v>
      </c>
      <c r="M31" s="16">
        <f t="shared" si="0"/>
        <v>163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163</v>
      </c>
    </row>
    <row r="32" spans="1:17">
      <c r="A32" s="8" t="s">
        <v>74</v>
      </c>
      <c r="B32" s="15">
        <f>'[1]09'!B34</f>
        <v>163</v>
      </c>
      <c r="C32" s="16">
        <f>'[1]09'!C34</f>
        <v>0</v>
      </c>
      <c r="D32" s="16">
        <f>'[1]09'!D34</f>
        <v>184</v>
      </c>
      <c r="E32" s="16">
        <f>'[1]09'!E34</f>
        <v>0</v>
      </c>
      <c r="F32" s="15">
        <f t="shared" si="6"/>
        <v>347</v>
      </c>
      <c r="G32" s="15">
        <f>'[1]09'!H34</f>
        <v>163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163</v>
      </c>
      <c r="L32" s="18">
        <f>frq!C32</f>
        <v>1</v>
      </c>
      <c r="M32" s="16">
        <f t="shared" si="0"/>
        <v>163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163</v>
      </c>
    </row>
    <row r="33" spans="1:17">
      <c r="A33" s="8" t="s">
        <v>75</v>
      </c>
      <c r="B33" s="15">
        <f>'[1]09'!B35</f>
        <v>160</v>
      </c>
      <c r="C33" s="16">
        <f>'[1]09'!C35</f>
        <v>0</v>
      </c>
      <c r="D33" s="16">
        <f>'[1]09'!D35</f>
        <v>184</v>
      </c>
      <c r="E33" s="16">
        <f>'[1]09'!E35</f>
        <v>0</v>
      </c>
      <c r="F33" s="15">
        <f t="shared" si="6"/>
        <v>344</v>
      </c>
      <c r="G33" s="15">
        <f>'[1]09'!H35</f>
        <v>160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'[1]09'!B36</f>
        <v>165</v>
      </c>
      <c r="C34" s="16">
        <f>'[1]09'!C36</f>
        <v>0</v>
      </c>
      <c r="D34" s="16">
        <f>'[1]09'!D36</f>
        <v>184</v>
      </c>
      <c r="E34" s="16">
        <f>'[1]09'!E36</f>
        <v>0</v>
      </c>
      <c r="F34" s="15">
        <f t="shared" si="6"/>
        <v>349</v>
      </c>
      <c r="G34" s="15">
        <f>'[1]09'!H36</f>
        <v>165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165</v>
      </c>
      <c r="L34" s="18">
        <f>frq!C34</f>
        <v>1</v>
      </c>
      <c r="M34" s="16">
        <f t="shared" si="0"/>
        <v>165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165</v>
      </c>
    </row>
    <row r="35" spans="1:17">
      <c r="A35" s="8" t="s">
        <v>77</v>
      </c>
      <c r="B35" s="15">
        <f>'[1]09'!B37</f>
        <v>163</v>
      </c>
      <c r="C35" s="16">
        <f>'[1]09'!C37</f>
        <v>0</v>
      </c>
      <c r="D35" s="16">
        <f>'[1]09'!D37</f>
        <v>184</v>
      </c>
      <c r="E35" s="16">
        <f>'[1]09'!E37</f>
        <v>0</v>
      </c>
      <c r="F35" s="15">
        <f t="shared" si="6"/>
        <v>347</v>
      </c>
      <c r="G35" s="15">
        <f>'[1]09'!H37</f>
        <v>163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163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163</v>
      </c>
    </row>
    <row r="36" spans="1:17">
      <c r="A36" s="8" t="s">
        <v>78</v>
      </c>
      <c r="B36" s="15">
        <f>'[1]09'!B38</f>
        <v>163</v>
      </c>
      <c r="C36" s="16">
        <f>'[1]09'!C38</f>
        <v>0</v>
      </c>
      <c r="D36" s="16">
        <f>'[1]09'!D38</f>
        <v>184</v>
      </c>
      <c r="E36" s="16">
        <f>'[1]09'!E38</f>
        <v>0</v>
      </c>
      <c r="F36" s="15">
        <f t="shared" si="6"/>
        <v>347</v>
      </c>
      <c r="G36" s="15">
        <f>'[1]09'!H38</f>
        <v>163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163</v>
      </c>
      <c r="L36" s="18">
        <f>frq!C36</f>
        <v>1</v>
      </c>
      <c r="M36" s="16">
        <f t="shared" si="7"/>
        <v>163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163</v>
      </c>
    </row>
    <row r="37" spans="1:17">
      <c r="A37" s="8" t="s">
        <v>79</v>
      </c>
      <c r="B37" s="15">
        <f>'[1]09'!B39</f>
        <v>163</v>
      </c>
      <c r="C37" s="16">
        <f>'[1]09'!C39</f>
        <v>0</v>
      </c>
      <c r="D37" s="16">
        <f>'[1]09'!D39</f>
        <v>184</v>
      </c>
      <c r="E37" s="16">
        <f>'[1]09'!E39</f>
        <v>0</v>
      </c>
      <c r="F37" s="15">
        <f t="shared" si="6"/>
        <v>347</v>
      </c>
      <c r="G37" s="15">
        <f>'[1]09'!H39</f>
        <v>163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163</v>
      </c>
      <c r="L37" s="18">
        <f>frq!C37</f>
        <v>1</v>
      </c>
      <c r="M37" s="16">
        <f t="shared" si="7"/>
        <v>163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163</v>
      </c>
    </row>
    <row r="38" spans="1:17">
      <c r="A38" s="8" t="s">
        <v>80</v>
      </c>
      <c r="B38" s="15">
        <f>'[1]09'!B40</f>
        <v>163</v>
      </c>
      <c r="C38" s="16">
        <f>'[1]09'!C40</f>
        <v>0</v>
      </c>
      <c r="D38" s="16">
        <f>'[1]09'!D40</f>
        <v>184</v>
      </c>
      <c r="E38" s="16">
        <f>'[1]09'!E40</f>
        <v>0</v>
      </c>
      <c r="F38" s="15">
        <f t="shared" si="6"/>
        <v>347</v>
      </c>
      <c r="G38" s="15">
        <f>'[1]09'!H40</f>
        <v>163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163</v>
      </c>
      <c r="L38" s="18">
        <f>frq!C38</f>
        <v>1</v>
      </c>
      <c r="M38" s="16">
        <f t="shared" si="7"/>
        <v>163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163</v>
      </c>
    </row>
    <row r="39" spans="1:17">
      <c r="A39" s="8" t="s">
        <v>81</v>
      </c>
      <c r="B39" s="15">
        <f>'[1]09'!B41</f>
        <v>160</v>
      </c>
      <c r="C39" s="16">
        <f>'[1]09'!C41</f>
        <v>0</v>
      </c>
      <c r="D39" s="16">
        <f>'[1]09'!D41</f>
        <v>184</v>
      </c>
      <c r="E39" s="16">
        <f>'[1]09'!E41</f>
        <v>0</v>
      </c>
      <c r="F39" s="15">
        <f t="shared" si="6"/>
        <v>344</v>
      </c>
      <c r="G39" s="15">
        <f>'[1]09'!H41</f>
        <v>160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160</v>
      </c>
      <c r="L39" s="18">
        <f>frq!C39</f>
        <v>1</v>
      </c>
      <c r="M39" s="16">
        <f t="shared" si="7"/>
        <v>160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'[1]09'!B42</f>
        <v>164</v>
      </c>
      <c r="C40" s="16">
        <f>'[1]09'!C42</f>
        <v>0</v>
      </c>
      <c r="D40" s="16">
        <f>'[1]09'!D42</f>
        <v>184</v>
      </c>
      <c r="E40" s="16">
        <f>'[1]09'!E42</f>
        <v>0</v>
      </c>
      <c r="F40" s="15">
        <f t="shared" si="6"/>
        <v>348</v>
      </c>
      <c r="G40" s="15">
        <f>'[1]09'!H42</f>
        <v>164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164</v>
      </c>
      <c r="L40" s="18">
        <f>frq!C40</f>
        <v>1</v>
      </c>
      <c r="M40" s="16">
        <f t="shared" si="7"/>
        <v>164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164</v>
      </c>
    </row>
    <row r="41" spans="1:17">
      <c r="A41" s="8" t="s">
        <v>83</v>
      </c>
      <c r="B41" s="15">
        <f>'[1]09'!B43</f>
        <v>164</v>
      </c>
      <c r="C41" s="16">
        <f>'[1]09'!C43</f>
        <v>0</v>
      </c>
      <c r="D41" s="16">
        <f>'[1]09'!D43</f>
        <v>184</v>
      </c>
      <c r="E41" s="16">
        <f>'[1]09'!E43</f>
        <v>0</v>
      </c>
      <c r="F41" s="15">
        <f t="shared" si="6"/>
        <v>348</v>
      </c>
      <c r="G41" s="15">
        <f>'[1]09'!H43</f>
        <v>164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164</v>
      </c>
      <c r="L41" s="18">
        <f>frq!C41</f>
        <v>1</v>
      </c>
      <c r="M41" s="16">
        <f t="shared" si="7"/>
        <v>164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164</v>
      </c>
    </row>
    <row r="42" spans="1:17">
      <c r="A42" s="8" t="s">
        <v>84</v>
      </c>
      <c r="B42" s="15">
        <f>'[1]09'!B44</f>
        <v>164</v>
      </c>
      <c r="C42" s="16">
        <f>'[1]09'!C44</f>
        <v>0</v>
      </c>
      <c r="D42" s="16">
        <f>'[1]09'!D44</f>
        <v>184</v>
      </c>
      <c r="E42" s="16">
        <f>'[1]09'!E44</f>
        <v>0</v>
      </c>
      <c r="F42" s="15">
        <f t="shared" si="6"/>
        <v>348</v>
      </c>
      <c r="G42" s="15">
        <f>'[1]09'!H44</f>
        <v>164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164</v>
      </c>
      <c r="L42" s="18">
        <f>frq!C42</f>
        <v>1</v>
      </c>
      <c r="M42" s="16">
        <f t="shared" si="7"/>
        <v>164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164</v>
      </c>
    </row>
    <row r="43" spans="1:17">
      <c r="A43" s="8" t="s">
        <v>85</v>
      </c>
      <c r="B43" s="15">
        <f>'[1]09'!B45</f>
        <v>164</v>
      </c>
      <c r="C43" s="16">
        <f>'[1]09'!C45</f>
        <v>0</v>
      </c>
      <c r="D43" s="16">
        <f>'[1]09'!D45</f>
        <v>184</v>
      </c>
      <c r="E43" s="16">
        <f>'[1]09'!E45</f>
        <v>0</v>
      </c>
      <c r="F43" s="15">
        <f t="shared" si="6"/>
        <v>348</v>
      </c>
      <c r="G43" s="15">
        <f>'[1]09'!H45</f>
        <v>164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164</v>
      </c>
      <c r="L43" s="18">
        <f>frq!C43</f>
        <v>1</v>
      </c>
      <c r="M43" s="16">
        <f t="shared" si="7"/>
        <v>164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164</v>
      </c>
    </row>
    <row r="44" spans="1:17">
      <c r="A44" s="8" t="s">
        <v>86</v>
      </c>
      <c r="B44" s="15">
        <f>'[1]09'!B46</f>
        <v>164</v>
      </c>
      <c r="C44" s="16">
        <f>'[1]09'!C46</f>
        <v>0</v>
      </c>
      <c r="D44" s="16">
        <f>'[1]09'!D46</f>
        <v>184</v>
      </c>
      <c r="E44" s="16">
        <f>'[1]09'!E46</f>
        <v>0</v>
      </c>
      <c r="F44" s="15">
        <f t="shared" si="6"/>
        <v>348</v>
      </c>
      <c r="G44" s="15">
        <f>'[1]09'!H46</f>
        <v>164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164</v>
      </c>
      <c r="L44" s="18">
        <f>frq!C44</f>
        <v>1</v>
      </c>
      <c r="M44" s="16">
        <f t="shared" si="7"/>
        <v>164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164</v>
      </c>
    </row>
    <row r="45" spans="1:17">
      <c r="A45" s="8" t="s">
        <v>87</v>
      </c>
      <c r="B45" s="15">
        <f>'[1]09'!B47</f>
        <v>160</v>
      </c>
      <c r="C45" s="16">
        <f>'[1]09'!C47</f>
        <v>0</v>
      </c>
      <c r="D45" s="16">
        <f>'[1]09'!D47</f>
        <v>184</v>
      </c>
      <c r="E45" s="16">
        <f>'[1]09'!E47</f>
        <v>0</v>
      </c>
      <c r="F45" s="15">
        <f t="shared" si="6"/>
        <v>344</v>
      </c>
      <c r="G45" s="15">
        <f>'[1]09'!H47</f>
        <v>160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160</v>
      </c>
      <c r="L45" s="18">
        <f>frq!C45</f>
        <v>1</v>
      </c>
      <c r="M45" s="16">
        <f t="shared" si="7"/>
        <v>160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'[1]09'!B48</f>
        <v>164</v>
      </c>
      <c r="C46" s="16">
        <f>'[1]09'!C48</f>
        <v>0</v>
      </c>
      <c r="D46" s="16">
        <f>'[1]09'!D48</f>
        <v>184</v>
      </c>
      <c r="E46" s="16">
        <f>'[1]09'!E48</f>
        <v>0</v>
      </c>
      <c r="F46" s="15">
        <f t="shared" si="6"/>
        <v>348</v>
      </c>
      <c r="G46" s="15">
        <f>'[1]09'!H48</f>
        <v>164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164</v>
      </c>
      <c r="L46" s="18">
        <f>frq!C46</f>
        <v>1</v>
      </c>
      <c r="M46" s="16">
        <f t="shared" si="7"/>
        <v>164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164</v>
      </c>
    </row>
    <row r="47" spans="1:17">
      <c r="A47" s="8" t="s">
        <v>89</v>
      </c>
      <c r="B47" s="15">
        <f>'[1]09'!B49</f>
        <v>165</v>
      </c>
      <c r="C47" s="16">
        <f>'[1]09'!C49</f>
        <v>0</v>
      </c>
      <c r="D47" s="16">
        <f>'[1]09'!D49</f>
        <v>184</v>
      </c>
      <c r="E47" s="16">
        <f>'[1]09'!E49</f>
        <v>0</v>
      </c>
      <c r="F47" s="15">
        <f t="shared" si="6"/>
        <v>349</v>
      </c>
      <c r="G47" s="15">
        <f>'[1]09'!H49</f>
        <v>165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'[1]09'!B50</f>
        <v>165</v>
      </c>
      <c r="C48" s="16">
        <f>'[1]09'!C50</f>
        <v>60</v>
      </c>
      <c r="D48" s="16">
        <f>'[1]09'!D50</f>
        <v>184</v>
      </c>
      <c r="E48" s="16">
        <f>'[1]09'!E50</f>
        <v>0</v>
      </c>
      <c r="F48" s="15">
        <f t="shared" si="6"/>
        <v>409</v>
      </c>
      <c r="G48" s="15">
        <f>'[1]09'!H50</f>
        <v>165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'[1]09'!B51</f>
        <v>165</v>
      </c>
      <c r="C49" s="16">
        <f>'[1]09'!C51</f>
        <v>0</v>
      </c>
      <c r="D49" s="16">
        <f>'[1]09'!D51</f>
        <v>184</v>
      </c>
      <c r="E49" s="16">
        <f>'[1]09'!E51</f>
        <v>0</v>
      </c>
      <c r="F49" s="15">
        <f t="shared" si="6"/>
        <v>349</v>
      </c>
      <c r="G49" s="15">
        <f>'[1]09'!H51</f>
        <v>165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165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'[1]09'!B52</f>
        <v>165</v>
      </c>
      <c r="C50" s="16">
        <f>'[1]09'!C52</f>
        <v>0</v>
      </c>
      <c r="D50" s="16">
        <f>'[1]09'!D52</f>
        <v>184</v>
      </c>
      <c r="E50" s="16">
        <f>'[1]09'!E52</f>
        <v>0</v>
      </c>
      <c r="F50" s="15">
        <f t="shared" si="6"/>
        <v>349</v>
      </c>
      <c r="G50" s="15">
        <f>'[1]09'!H52</f>
        <v>165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165</v>
      </c>
      <c r="L50" s="18">
        <f>frq!C50</f>
        <v>1</v>
      </c>
      <c r="M50" s="16">
        <f t="shared" si="7"/>
        <v>165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165</v>
      </c>
    </row>
    <row r="51" spans="1:17">
      <c r="A51" s="8" t="s">
        <v>93</v>
      </c>
      <c r="B51" s="15">
        <f>'[1]09'!B53</f>
        <v>161</v>
      </c>
      <c r="C51" s="16">
        <f>'[1]09'!C53</f>
        <v>0</v>
      </c>
      <c r="D51" s="16">
        <f>'[1]09'!D53</f>
        <v>184</v>
      </c>
      <c r="E51" s="16">
        <f>'[1]09'!E53</f>
        <v>0</v>
      </c>
      <c r="F51" s="15">
        <f t="shared" si="6"/>
        <v>345</v>
      </c>
      <c r="G51" s="15">
        <f>'[1]09'!H53</f>
        <v>161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161</v>
      </c>
      <c r="L51" s="18">
        <f>frq!C51</f>
        <v>1</v>
      </c>
      <c r="M51" s="16">
        <f t="shared" si="7"/>
        <v>161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161</v>
      </c>
    </row>
    <row r="52" spans="1:17">
      <c r="A52" s="8" t="s">
        <v>94</v>
      </c>
      <c r="B52" s="15">
        <f>'[1]09'!B54</f>
        <v>165</v>
      </c>
      <c r="C52" s="16">
        <f>'[1]09'!C54</f>
        <v>0</v>
      </c>
      <c r="D52" s="16">
        <f>'[1]09'!D54</f>
        <v>184</v>
      </c>
      <c r="E52" s="16">
        <f>'[1]09'!E54</f>
        <v>0</v>
      </c>
      <c r="F52" s="15">
        <f t="shared" si="6"/>
        <v>349</v>
      </c>
      <c r="G52" s="15">
        <f>'[1]09'!H54</f>
        <v>165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165</v>
      </c>
      <c r="L52" s="18">
        <f>frq!C52</f>
        <v>1</v>
      </c>
      <c r="M52" s="16">
        <f t="shared" si="7"/>
        <v>165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165</v>
      </c>
    </row>
    <row r="53" spans="1:17">
      <c r="A53" s="8" t="s">
        <v>95</v>
      </c>
      <c r="B53" s="15">
        <f>'[1]09'!B55</f>
        <v>165</v>
      </c>
      <c r="C53" s="16">
        <f>'[1]09'!C55</f>
        <v>0</v>
      </c>
      <c r="D53" s="16">
        <f>'[1]09'!D55</f>
        <v>184</v>
      </c>
      <c r="E53" s="16">
        <f>'[1]09'!E55</f>
        <v>0</v>
      </c>
      <c r="F53" s="15">
        <f t="shared" si="6"/>
        <v>349</v>
      </c>
      <c r="G53" s="15">
        <f>'[1]09'!H55</f>
        <v>165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165</v>
      </c>
      <c r="L53" s="18">
        <f>frq!C53</f>
        <v>1</v>
      </c>
      <c r="M53" s="16">
        <f t="shared" si="7"/>
        <v>165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165</v>
      </c>
    </row>
    <row r="54" spans="1:17">
      <c r="A54" s="8" t="s">
        <v>96</v>
      </c>
      <c r="B54" s="15">
        <f>'[1]09'!B56</f>
        <v>167</v>
      </c>
      <c r="C54" s="16">
        <f>'[1]09'!C56</f>
        <v>0</v>
      </c>
      <c r="D54" s="16">
        <f>'[1]09'!D56</f>
        <v>180</v>
      </c>
      <c r="E54" s="16">
        <f>'[1]09'!E56</f>
        <v>0</v>
      </c>
      <c r="F54" s="15">
        <f t="shared" si="6"/>
        <v>347</v>
      </c>
      <c r="G54" s="15">
        <f>'[1]09'!H56</f>
        <v>167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167</v>
      </c>
      <c r="L54" s="18">
        <f>frq!C54</f>
        <v>1</v>
      </c>
      <c r="M54" s="16">
        <f t="shared" si="7"/>
        <v>167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167</v>
      </c>
    </row>
    <row r="55" spans="1:17">
      <c r="A55" s="8" t="s">
        <v>97</v>
      </c>
      <c r="B55" s="15">
        <f>'[1]09'!B57</f>
        <v>167</v>
      </c>
      <c r="C55" s="16">
        <f>'[1]09'!C57</f>
        <v>0</v>
      </c>
      <c r="D55" s="16">
        <f>'[1]09'!D57</f>
        <v>180</v>
      </c>
      <c r="E55" s="16">
        <f>'[1]09'!E57</f>
        <v>0</v>
      </c>
      <c r="F55" s="15">
        <f t="shared" si="6"/>
        <v>347</v>
      </c>
      <c r="G55" s="15">
        <f>'[1]09'!H57</f>
        <v>167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167</v>
      </c>
      <c r="L55" s="18">
        <f>frq!C55</f>
        <v>1</v>
      </c>
      <c r="M55" s="16">
        <f t="shared" si="7"/>
        <v>167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167</v>
      </c>
    </row>
    <row r="56" spans="1:17">
      <c r="A56" s="8" t="s">
        <v>98</v>
      </c>
      <c r="B56" s="15">
        <f>'[1]09'!B58</f>
        <v>167</v>
      </c>
      <c r="C56" s="16">
        <f>'[1]09'!C58</f>
        <v>0</v>
      </c>
      <c r="D56" s="16">
        <f>'[1]09'!D58</f>
        <v>180</v>
      </c>
      <c r="E56" s="16">
        <f>'[1]09'!E58</f>
        <v>0</v>
      </c>
      <c r="F56" s="15">
        <f t="shared" si="6"/>
        <v>347</v>
      </c>
      <c r="G56" s="15">
        <f>'[1]09'!H58</f>
        <v>167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167</v>
      </c>
      <c r="L56" s="18">
        <f>frq!C56</f>
        <v>1</v>
      </c>
      <c r="M56" s="16">
        <f t="shared" si="7"/>
        <v>167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167</v>
      </c>
    </row>
    <row r="57" spans="1:17">
      <c r="A57" s="8" t="s">
        <v>99</v>
      </c>
      <c r="B57" s="15">
        <f>'[1]09'!B59</f>
        <v>163</v>
      </c>
      <c r="C57" s="16">
        <f>'[1]09'!C59</f>
        <v>0</v>
      </c>
      <c r="D57" s="16">
        <f>'[1]09'!D59</f>
        <v>180</v>
      </c>
      <c r="E57" s="16">
        <f>'[1]09'!E59</f>
        <v>0</v>
      </c>
      <c r="F57" s="15">
        <f t="shared" si="6"/>
        <v>343</v>
      </c>
      <c r="G57" s="15">
        <f>'[1]09'!H59</f>
        <v>163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163</v>
      </c>
      <c r="L57" s="18">
        <f>frq!C57</f>
        <v>1</v>
      </c>
      <c r="M57" s="16">
        <f t="shared" si="7"/>
        <v>163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163</v>
      </c>
    </row>
    <row r="58" spans="1:17">
      <c r="A58" s="8" t="s">
        <v>100</v>
      </c>
      <c r="B58" s="15">
        <f>'[1]09'!B60</f>
        <v>167</v>
      </c>
      <c r="C58" s="16">
        <f>'[1]09'!C60</f>
        <v>0</v>
      </c>
      <c r="D58" s="16">
        <f>'[1]09'!D60</f>
        <v>180</v>
      </c>
      <c r="E58" s="16">
        <f>'[1]09'!E60</f>
        <v>0</v>
      </c>
      <c r="F58" s="15">
        <f t="shared" si="6"/>
        <v>347</v>
      </c>
      <c r="G58" s="15">
        <f>'[1]09'!H60</f>
        <v>167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167</v>
      </c>
      <c r="L58" s="18">
        <f>frq!C58</f>
        <v>1</v>
      </c>
      <c r="M58" s="16">
        <f t="shared" si="7"/>
        <v>167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167</v>
      </c>
    </row>
    <row r="59" spans="1:17">
      <c r="A59" s="8" t="s">
        <v>101</v>
      </c>
      <c r="B59" s="15">
        <f>'[1]09'!B61</f>
        <v>167</v>
      </c>
      <c r="C59" s="16">
        <f>'[1]09'!C61</f>
        <v>0</v>
      </c>
      <c r="D59" s="16">
        <f>'[1]09'!D61</f>
        <v>180</v>
      </c>
      <c r="E59" s="16">
        <f>'[1]09'!E61</f>
        <v>0</v>
      </c>
      <c r="F59" s="15">
        <f t="shared" si="6"/>
        <v>347</v>
      </c>
      <c r="G59" s="15">
        <f>'[1]09'!H61</f>
        <v>167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167</v>
      </c>
      <c r="L59" s="18">
        <f>frq!C59</f>
        <v>1</v>
      </c>
      <c r="M59" s="16">
        <f t="shared" si="7"/>
        <v>167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167</v>
      </c>
    </row>
    <row r="60" spans="1:17">
      <c r="A60" s="8" t="s">
        <v>102</v>
      </c>
      <c r="B60" s="15">
        <f>'[1]09'!B62</f>
        <v>167</v>
      </c>
      <c r="C60" s="16">
        <f>'[1]09'!C62</f>
        <v>0</v>
      </c>
      <c r="D60" s="16">
        <f>'[1]09'!D62</f>
        <v>180</v>
      </c>
      <c r="E60" s="16">
        <f>'[1]09'!E62</f>
        <v>0</v>
      </c>
      <c r="F60" s="15">
        <f t="shared" si="6"/>
        <v>347</v>
      </c>
      <c r="G60" s="15">
        <f>'[1]09'!H62</f>
        <v>167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167</v>
      </c>
      <c r="L60" s="18">
        <f>frq!C60</f>
        <v>1</v>
      </c>
      <c r="M60" s="16">
        <f t="shared" si="7"/>
        <v>167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167</v>
      </c>
    </row>
    <row r="61" spans="1:17">
      <c r="A61" s="8" t="s">
        <v>103</v>
      </c>
      <c r="B61" s="15">
        <f>'[1]09'!B63</f>
        <v>167</v>
      </c>
      <c r="C61" s="16">
        <f>'[1]09'!C63</f>
        <v>0</v>
      </c>
      <c r="D61" s="16">
        <f>'[1]09'!D63</f>
        <v>180</v>
      </c>
      <c r="E61" s="16">
        <f>'[1]09'!E63</f>
        <v>0</v>
      </c>
      <c r="F61" s="15">
        <f t="shared" si="6"/>
        <v>347</v>
      </c>
      <c r="G61" s="15">
        <f>'[1]09'!H63</f>
        <v>167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167</v>
      </c>
      <c r="L61" s="18">
        <f>frq!C61</f>
        <v>1</v>
      </c>
      <c r="M61" s="16">
        <f t="shared" si="7"/>
        <v>167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167</v>
      </c>
    </row>
    <row r="62" spans="1:17">
      <c r="A62" s="8" t="s">
        <v>104</v>
      </c>
      <c r="B62" s="15">
        <f>'[1]09'!B64</f>
        <v>167</v>
      </c>
      <c r="C62" s="16">
        <f>'[1]09'!C64</f>
        <v>0</v>
      </c>
      <c r="D62" s="16">
        <f>'[1]09'!D64</f>
        <v>180</v>
      </c>
      <c r="E62" s="16">
        <f>'[1]09'!E64</f>
        <v>0</v>
      </c>
      <c r="F62" s="15">
        <f t="shared" si="6"/>
        <v>347</v>
      </c>
      <c r="G62" s="15">
        <f>'[1]09'!H64</f>
        <v>167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167</v>
      </c>
      <c r="L62" s="18">
        <f>frq!C62</f>
        <v>1</v>
      </c>
      <c r="M62" s="16">
        <f t="shared" si="7"/>
        <v>167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167</v>
      </c>
    </row>
    <row r="63" spans="1:17">
      <c r="A63" s="8" t="s">
        <v>105</v>
      </c>
      <c r="B63" s="15">
        <f>'[1]09'!B65</f>
        <v>163</v>
      </c>
      <c r="C63" s="16">
        <f>'[1]09'!C65</f>
        <v>0</v>
      </c>
      <c r="D63" s="16">
        <f>'[1]09'!D65</f>
        <v>180</v>
      </c>
      <c r="E63" s="16">
        <f>'[1]09'!E65</f>
        <v>0</v>
      </c>
      <c r="F63" s="15">
        <f t="shared" si="6"/>
        <v>343</v>
      </c>
      <c r="G63" s="15">
        <f>'[1]09'!H65</f>
        <v>163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163</v>
      </c>
      <c r="L63" s="18">
        <f>frq!C63</f>
        <v>1</v>
      </c>
      <c r="M63" s="16">
        <f t="shared" si="7"/>
        <v>163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163</v>
      </c>
    </row>
    <row r="64" spans="1:17">
      <c r="A64" s="8" t="s">
        <v>106</v>
      </c>
      <c r="B64" s="15">
        <f>'[1]09'!B66</f>
        <v>167</v>
      </c>
      <c r="C64" s="16">
        <f>'[1]09'!C66</f>
        <v>0</v>
      </c>
      <c r="D64" s="16">
        <f>'[1]09'!D66</f>
        <v>180</v>
      </c>
      <c r="E64" s="16">
        <f>'[1]09'!E66</f>
        <v>0</v>
      </c>
      <c r="F64" s="15">
        <f t="shared" si="6"/>
        <v>347</v>
      </c>
      <c r="G64" s="15">
        <f>'[1]09'!H66</f>
        <v>167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167</v>
      </c>
      <c r="L64" s="18">
        <f>frq!C64</f>
        <v>1</v>
      </c>
      <c r="M64" s="16">
        <f t="shared" si="7"/>
        <v>167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167</v>
      </c>
    </row>
    <row r="65" spans="1:19">
      <c r="A65" s="8" t="s">
        <v>107</v>
      </c>
      <c r="B65" s="15">
        <f>'[1]09'!B67</f>
        <v>167</v>
      </c>
      <c r="C65" s="16">
        <f>'[1]09'!C67</f>
        <v>0</v>
      </c>
      <c r="D65" s="16">
        <f>'[1]09'!D67</f>
        <v>180</v>
      </c>
      <c r="E65" s="16">
        <f>'[1]09'!E67</f>
        <v>0</v>
      </c>
      <c r="F65" s="15">
        <f t="shared" si="6"/>
        <v>347</v>
      </c>
      <c r="G65" s="15">
        <f>'[1]09'!H67</f>
        <v>167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167</v>
      </c>
      <c r="L65" s="18">
        <f>frq!C65</f>
        <v>1</v>
      </c>
      <c r="M65" s="16">
        <f t="shared" si="7"/>
        <v>167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167</v>
      </c>
    </row>
    <row r="66" spans="1:19">
      <c r="A66" s="8" t="s">
        <v>108</v>
      </c>
      <c r="B66" s="15">
        <f>'[1]09'!B68</f>
        <v>167</v>
      </c>
      <c r="C66" s="16">
        <f>'[1]09'!C68</f>
        <v>0</v>
      </c>
      <c r="D66" s="16">
        <f>'[1]09'!D68</f>
        <v>180</v>
      </c>
      <c r="E66" s="16">
        <f>'[1]09'!E68</f>
        <v>0</v>
      </c>
      <c r="F66" s="15">
        <f t="shared" si="6"/>
        <v>347</v>
      </c>
      <c r="G66" s="15">
        <f>'[1]09'!H68</f>
        <v>167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167</v>
      </c>
      <c r="L66" s="18">
        <f>frq!C66</f>
        <v>1</v>
      </c>
      <c r="M66" s="16">
        <f t="shared" si="7"/>
        <v>167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167</v>
      </c>
    </row>
    <row r="67" spans="1:19">
      <c r="A67" s="8" t="s">
        <v>109</v>
      </c>
      <c r="B67" s="15">
        <f>'[1]09'!B69</f>
        <v>167</v>
      </c>
      <c r="C67" s="16">
        <f>'[1]09'!C69</f>
        <v>0</v>
      </c>
      <c r="D67" s="16">
        <f>'[1]09'!D69</f>
        <v>180</v>
      </c>
      <c r="E67" s="16">
        <f>'[1]09'!E69</f>
        <v>0</v>
      </c>
      <c r="F67" s="15">
        <f t="shared" si="6"/>
        <v>347</v>
      </c>
      <c r="G67" s="15">
        <f>'[1]09'!H69</f>
        <v>167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167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167</v>
      </c>
    </row>
    <row r="68" spans="1:19">
      <c r="A68" s="8" t="s">
        <v>110</v>
      </c>
      <c r="B68" s="15">
        <f>'[1]09'!B70</f>
        <v>167</v>
      </c>
      <c r="C68" s="16">
        <f>'[1]09'!C70</f>
        <v>0</v>
      </c>
      <c r="D68" s="16">
        <f>'[1]09'!D70</f>
        <v>180</v>
      </c>
      <c r="E68" s="16">
        <f>'[1]09'!E70</f>
        <v>0</v>
      </c>
      <c r="F68" s="15">
        <f t="shared" si="6"/>
        <v>347</v>
      </c>
      <c r="G68" s="15">
        <f>'[1]09'!H70</f>
        <v>167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167</v>
      </c>
      <c r="L68" s="18">
        <f>frq!C68</f>
        <v>1</v>
      </c>
      <c r="M68" s="16">
        <f t="shared" si="11"/>
        <v>167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167</v>
      </c>
    </row>
    <row r="69" spans="1:19">
      <c r="A69" s="8" t="s">
        <v>111</v>
      </c>
      <c r="B69" s="15">
        <f>'[1]09'!B71</f>
        <v>163</v>
      </c>
      <c r="C69" s="16">
        <f>'[1]09'!C71</f>
        <v>0</v>
      </c>
      <c r="D69" s="16">
        <f>'[1]09'!D71</f>
        <v>180</v>
      </c>
      <c r="E69" s="16">
        <f>'[1]09'!E71</f>
        <v>0</v>
      </c>
      <c r="F69" s="15">
        <f t="shared" ref="F69:F98" si="17">SUM(B69:E69)</f>
        <v>343</v>
      </c>
      <c r="G69" s="15">
        <f>'[1]09'!H71</f>
        <v>163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163</v>
      </c>
      <c r="L69" s="18">
        <f>frq!C69</f>
        <v>1</v>
      </c>
      <c r="M69" s="16">
        <f t="shared" si="11"/>
        <v>163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163</v>
      </c>
      <c r="S69">
        <f>96*4</f>
        <v>384</v>
      </c>
    </row>
    <row r="70" spans="1:19">
      <c r="A70" s="8" t="s">
        <v>112</v>
      </c>
      <c r="B70" s="15">
        <f>'[1]09'!B72</f>
        <v>167</v>
      </c>
      <c r="C70" s="16">
        <f>'[1]09'!C72</f>
        <v>0</v>
      </c>
      <c r="D70" s="16">
        <f>'[1]09'!D72</f>
        <v>180</v>
      </c>
      <c r="E70" s="16">
        <f>'[1]09'!E72</f>
        <v>0</v>
      </c>
      <c r="F70" s="15">
        <f t="shared" si="17"/>
        <v>347</v>
      </c>
      <c r="G70" s="15">
        <f>'[1]09'!H72</f>
        <v>167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167</v>
      </c>
      <c r="L70" s="18">
        <f>frq!C70</f>
        <v>1</v>
      </c>
      <c r="M70" s="16">
        <f t="shared" si="11"/>
        <v>167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167</v>
      </c>
    </row>
    <row r="71" spans="1:19">
      <c r="A71" s="8" t="s">
        <v>113</v>
      </c>
      <c r="B71" s="15">
        <f>'[1]09'!B73</f>
        <v>167</v>
      </c>
      <c r="C71" s="16">
        <f>'[1]09'!C73</f>
        <v>0</v>
      </c>
      <c r="D71" s="16">
        <f>'[1]09'!D73</f>
        <v>180</v>
      </c>
      <c r="E71" s="16">
        <f>'[1]09'!E73</f>
        <v>0</v>
      </c>
      <c r="F71" s="15">
        <f t="shared" si="17"/>
        <v>347</v>
      </c>
      <c r="G71" s="15">
        <f>'[1]09'!H73</f>
        <v>167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167</v>
      </c>
      <c r="L71" s="18">
        <f>frq!C71</f>
        <v>1</v>
      </c>
      <c r="M71" s="16">
        <f t="shared" si="11"/>
        <v>167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167</v>
      </c>
    </row>
    <row r="72" spans="1:19">
      <c r="A72" s="8" t="s">
        <v>114</v>
      </c>
      <c r="B72" s="15">
        <f>'[1]09'!B74</f>
        <v>167</v>
      </c>
      <c r="C72" s="16">
        <f>'[1]09'!C74</f>
        <v>0</v>
      </c>
      <c r="D72" s="16">
        <f>'[1]09'!D74</f>
        <v>180</v>
      </c>
      <c r="E72" s="16">
        <f>'[1]09'!E74</f>
        <v>0</v>
      </c>
      <c r="F72" s="15">
        <f t="shared" si="17"/>
        <v>347</v>
      </c>
      <c r="G72" s="15">
        <f>'[1]09'!H74</f>
        <v>167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167</v>
      </c>
      <c r="L72" s="18">
        <f>frq!C72</f>
        <v>1</v>
      </c>
      <c r="M72" s="16">
        <f t="shared" si="11"/>
        <v>167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167</v>
      </c>
    </row>
    <row r="73" spans="1:19">
      <c r="A73" s="8" t="s">
        <v>115</v>
      </c>
      <c r="B73" s="15">
        <f>'[1]09'!B75</f>
        <v>167</v>
      </c>
      <c r="C73" s="16">
        <f>'[1]09'!C75</f>
        <v>0</v>
      </c>
      <c r="D73" s="16">
        <f>'[1]09'!D75</f>
        <v>180</v>
      </c>
      <c r="E73" s="16">
        <f>'[1]09'!E75</f>
        <v>0</v>
      </c>
      <c r="F73" s="15">
        <f t="shared" si="17"/>
        <v>347</v>
      </c>
      <c r="G73" s="15">
        <f>'[1]09'!H75</f>
        <v>167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167</v>
      </c>
      <c r="L73" s="18">
        <f>frq!C73</f>
        <v>1</v>
      </c>
      <c r="M73" s="16">
        <f t="shared" si="11"/>
        <v>167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167</v>
      </c>
    </row>
    <row r="74" spans="1:19">
      <c r="A74" s="8" t="s">
        <v>116</v>
      </c>
      <c r="B74" s="15">
        <f>'[1]09'!B76</f>
        <v>167</v>
      </c>
      <c r="C74" s="16">
        <f>'[1]09'!C76</f>
        <v>0</v>
      </c>
      <c r="D74" s="16">
        <f>'[1]09'!D76</f>
        <v>180</v>
      </c>
      <c r="E74" s="16">
        <f>'[1]09'!E76</f>
        <v>0</v>
      </c>
      <c r="F74" s="15">
        <f t="shared" si="17"/>
        <v>347</v>
      </c>
      <c r="G74" s="15">
        <f>'[1]09'!H76</f>
        <v>167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167</v>
      </c>
      <c r="L74" s="18">
        <f>frq!C74</f>
        <v>1</v>
      </c>
      <c r="M74" s="16">
        <f t="shared" si="11"/>
        <v>167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167</v>
      </c>
    </row>
    <row r="75" spans="1:19">
      <c r="A75" s="8" t="s">
        <v>117</v>
      </c>
      <c r="B75" s="15">
        <f>'[1]09'!B77</f>
        <v>163</v>
      </c>
      <c r="C75" s="16">
        <f>'[1]09'!C77</f>
        <v>0</v>
      </c>
      <c r="D75" s="16">
        <f>'[1]09'!D77</f>
        <v>180</v>
      </c>
      <c r="E75" s="16">
        <f>'[1]09'!E77</f>
        <v>0</v>
      </c>
      <c r="F75" s="15">
        <f t="shared" si="17"/>
        <v>343</v>
      </c>
      <c r="G75" s="15">
        <f>'[1]09'!H77</f>
        <v>163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163</v>
      </c>
      <c r="L75" s="18">
        <f>frq!C75</f>
        <v>1</v>
      </c>
      <c r="M75" s="16">
        <f t="shared" si="11"/>
        <v>163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163</v>
      </c>
    </row>
    <row r="76" spans="1:19">
      <c r="A76" s="8" t="s">
        <v>118</v>
      </c>
      <c r="B76" s="15">
        <f>'[1]09'!B78</f>
        <v>167</v>
      </c>
      <c r="C76" s="16">
        <f>'[1]09'!C78</f>
        <v>0</v>
      </c>
      <c r="D76" s="16">
        <f>'[1]09'!D78</f>
        <v>180</v>
      </c>
      <c r="E76" s="16">
        <f>'[1]09'!E78</f>
        <v>0</v>
      </c>
      <c r="F76" s="15">
        <f t="shared" si="17"/>
        <v>347</v>
      </c>
      <c r="G76" s="15">
        <f>'[1]09'!H78</f>
        <v>167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167</v>
      </c>
      <c r="L76" s="18">
        <f>frq!C76</f>
        <v>1</v>
      </c>
      <c r="M76" s="16">
        <f t="shared" si="11"/>
        <v>167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167</v>
      </c>
    </row>
    <row r="77" spans="1:19">
      <c r="A77" s="8" t="s">
        <v>119</v>
      </c>
      <c r="B77" s="15">
        <f>'[1]09'!B79</f>
        <v>167</v>
      </c>
      <c r="C77" s="16">
        <f>'[1]09'!C79</f>
        <v>0</v>
      </c>
      <c r="D77" s="16">
        <f>'[1]09'!D79</f>
        <v>180</v>
      </c>
      <c r="E77" s="16">
        <f>'[1]09'!E79</f>
        <v>0</v>
      </c>
      <c r="F77" s="15">
        <f t="shared" si="17"/>
        <v>347</v>
      </c>
      <c r="G77" s="15">
        <f>'[1]09'!H79</f>
        <v>167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167</v>
      </c>
      <c r="L77" s="18">
        <f>frq!C77</f>
        <v>1</v>
      </c>
      <c r="M77" s="16">
        <f t="shared" si="11"/>
        <v>167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167</v>
      </c>
    </row>
    <row r="78" spans="1:19">
      <c r="A78" s="8" t="s">
        <v>120</v>
      </c>
      <c r="B78" s="15">
        <f>'[1]09'!B80</f>
        <v>167</v>
      </c>
      <c r="C78" s="16">
        <f>'[1]09'!C80</f>
        <v>0</v>
      </c>
      <c r="D78" s="16">
        <f>'[1]09'!D80</f>
        <v>180</v>
      </c>
      <c r="E78" s="16">
        <f>'[1]09'!E80</f>
        <v>0</v>
      </c>
      <c r="F78" s="15">
        <f t="shared" si="17"/>
        <v>347</v>
      </c>
      <c r="G78" s="15">
        <f>'[1]09'!H80</f>
        <v>167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167</v>
      </c>
      <c r="L78" s="18">
        <f>frq!C78</f>
        <v>1</v>
      </c>
      <c r="M78" s="16">
        <f t="shared" si="11"/>
        <v>167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167</v>
      </c>
    </row>
    <row r="79" spans="1:19">
      <c r="A79" s="8" t="s">
        <v>121</v>
      </c>
      <c r="B79" s="15">
        <f>'[1]09'!B81</f>
        <v>167</v>
      </c>
      <c r="C79" s="16">
        <f>'[1]09'!C81</f>
        <v>0</v>
      </c>
      <c r="D79" s="16">
        <f>'[1]09'!D81</f>
        <v>180</v>
      </c>
      <c r="E79" s="16">
        <f>'[1]09'!E81</f>
        <v>0</v>
      </c>
      <c r="F79" s="15">
        <f t="shared" si="17"/>
        <v>347</v>
      </c>
      <c r="G79" s="15">
        <f>'[1]09'!H81</f>
        <v>167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167</v>
      </c>
      <c r="L79" s="18">
        <f>frq!C79</f>
        <v>1</v>
      </c>
      <c r="M79" s="16">
        <f t="shared" si="11"/>
        <v>167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167</v>
      </c>
    </row>
    <row r="80" spans="1:19">
      <c r="A80" s="8" t="s">
        <v>122</v>
      </c>
      <c r="B80" s="15">
        <f>'[1]09'!B82</f>
        <v>167</v>
      </c>
      <c r="C80" s="16">
        <f>'[1]09'!C82</f>
        <v>0</v>
      </c>
      <c r="D80" s="16">
        <f>'[1]09'!D82</f>
        <v>180</v>
      </c>
      <c r="E80" s="16">
        <f>'[1]09'!E82</f>
        <v>0</v>
      </c>
      <c r="F80" s="15">
        <f t="shared" si="17"/>
        <v>347</v>
      </c>
      <c r="G80" s="15">
        <f>'[1]09'!H82</f>
        <v>167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167</v>
      </c>
      <c r="L80" s="18">
        <f>frq!C80</f>
        <v>1</v>
      </c>
      <c r="M80" s="16">
        <f t="shared" si="11"/>
        <v>167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167</v>
      </c>
    </row>
    <row r="81" spans="1:17">
      <c r="A81" s="8" t="s">
        <v>123</v>
      </c>
      <c r="B81" s="15">
        <f>'[1]09'!B83</f>
        <v>167</v>
      </c>
      <c r="C81" s="16">
        <f>'[1]09'!C83</f>
        <v>0</v>
      </c>
      <c r="D81" s="16">
        <f>'[1]09'!D83</f>
        <v>180</v>
      </c>
      <c r="E81" s="16">
        <f>'[1]09'!E83</f>
        <v>0</v>
      </c>
      <c r="F81" s="15">
        <f t="shared" si="17"/>
        <v>347</v>
      </c>
      <c r="G81" s="15">
        <f>'[1]09'!H83</f>
        <v>167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167</v>
      </c>
      <c r="L81" s="18">
        <f>frq!C81</f>
        <v>1</v>
      </c>
      <c r="M81" s="16">
        <f t="shared" si="11"/>
        <v>167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167</v>
      </c>
    </row>
    <row r="82" spans="1:17">
      <c r="A82" s="8" t="s">
        <v>124</v>
      </c>
      <c r="B82" s="15">
        <f>'[1]09'!B84</f>
        <v>163</v>
      </c>
      <c r="C82" s="16">
        <f>'[1]09'!C84</f>
        <v>0</v>
      </c>
      <c r="D82" s="16">
        <f>'[1]09'!D84</f>
        <v>180</v>
      </c>
      <c r="E82" s="16">
        <f>'[1]09'!E84</f>
        <v>0</v>
      </c>
      <c r="F82" s="15">
        <f t="shared" si="17"/>
        <v>343</v>
      </c>
      <c r="G82" s="15">
        <f>'[1]09'!H84</f>
        <v>163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163</v>
      </c>
      <c r="L82" s="18">
        <f>frq!C82</f>
        <v>1</v>
      </c>
      <c r="M82" s="16">
        <f t="shared" si="11"/>
        <v>163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163</v>
      </c>
    </row>
    <row r="83" spans="1:17">
      <c r="A83" s="8" t="s">
        <v>125</v>
      </c>
      <c r="B83" s="15">
        <f>'[1]09'!B85</f>
        <v>167</v>
      </c>
      <c r="C83" s="16">
        <f>'[1]09'!C85</f>
        <v>0</v>
      </c>
      <c r="D83" s="16">
        <f>'[1]09'!D85</f>
        <v>180</v>
      </c>
      <c r="E83" s="16">
        <f>'[1]09'!E85</f>
        <v>0</v>
      </c>
      <c r="F83" s="15">
        <f t="shared" si="17"/>
        <v>347</v>
      </c>
      <c r="G83" s="15">
        <f>'[1]09'!H85</f>
        <v>167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167</v>
      </c>
      <c r="L83" s="18">
        <f>frq!C83</f>
        <v>1</v>
      </c>
      <c r="M83" s="16">
        <f t="shared" si="11"/>
        <v>167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167</v>
      </c>
    </row>
    <row r="84" spans="1:17">
      <c r="A84" s="8" t="s">
        <v>126</v>
      </c>
      <c r="B84" s="15">
        <f>'[1]09'!B86</f>
        <v>167</v>
      </c>
      <c r="C84" s="16">
        <f>'[1]09'!C86</f>
        <v>0</v>
      </c>
      <c r="D84" s="16">
        <f>'[1]09'!D86</f>
        <v>180</v>
      </c>
      <c r="E84" s="16">
        <f>'[1]09'!E86</f>
        <v>0</v>
      </c>
      <c r="F84" s="15">
        <f t="shared" si="17"/>
        <v>347</v>
      </c>
      <c r="G84" s="15">
        <f>'[1]09'!H86</f>
        <v>167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167</v>
      </c>
      <c r="L84" s="18">
        <f>frq!C84</f>
        <v>1</v>
      </c>
      <c r="M84" s="16">
        <f t="shared" si="11"/>
        <v>167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167</v>
      </c>
    </row>
    <row r="85" spans="1:17">
      <c r="A85" s="8" t="s">
        <v>127</v>
      </c>
      <c r="B85" s="15">
        <f>'[1]09'!B87</f>
        <v>167</v>
      </c>
      <c r="C85" s="16">
        <f>'[1]09'!C87</f>
        <v>0</v>
      </c>
      <c r="D85" s="16">
        <f>'[1]09'!D87</f>
        <v>180</v>
      </c>
      <c r="E85" s="16">
        <f>'[1]09'!E87</f>
        <v>0</v>
      </c>
      <c r="F85" s="15">
        <f t="shared" si="17"/>
        <v>347</v>
      </c>
      <c r="G85" s="15">
        <f>'[1]09'!H87</f>
        <v>167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167</v>
      </c>
      <c r="L85" s="18">
        <f>frq!C85</f>
        <v>1</v>
      </c>
      <c r="M85" s="16">
        <f t="shared" si="11"/>
        <v>167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167</v>
      </c>
    </row>
    <row r="86" spans="1:17">
      <c r="A86" s="8" t="s">
        <v>128</v>
      </c>
      <c r="B86" s="15">
        <f>'[1]09'!B88</f>
        <v>167</v>
      </c>
      <c r="C86" s="16">
        <f>'[1]09'!C88</f>
        <v>0</v>
      </c>
      <c r="D86" s="16">
        <f>'[1]09'!D88</f>
        <v>180</v>
      </c>
      <c r="E86" s="16">
        <f>'[1]09'!E88</f>
        <v>0</v>
      </c>
      <c r="F86" s="15">
        <f t="shared" si="17"/>
        <v>347</v>
      </c>
      <c r="G86" s="15">
        <f>'[1]09'!H88</f>
        <v>167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167</v>
      </c>
      <c r="L86" s="18">
        <f>frq!C86</f>
        <v>1</v>
      </c>
      <c r="M86" s="16">
        <f t="shared" si="11"/>
        <v>167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167</v>
      </c>
    </row>
    <row r="87" spans="1:17">
      <c r="A87" s="8" t="s">
        <v>129</v>
      </c>
      <c r="B87" s="15">
        <f>'[1]09'!B89</f>
        <v>167</v>
      </c>
      <c r="C87" s="16">
        <f>'[1]09'!C89</f>
        <v>0</v>
      </c>
      <c r="D87" s="16">
        <f>'[1]09'!D89</f>
        <v>180</v>
      </c>
      <c r="E87" s="16">
        <f>'[1]09'!E89</f>
        <v>0</v>
      </c>
      <c r="F87" s="15">
        <f t="shared" si="17"/>
        <v>347</v>
      </c>
      <c r="G87" s="15">
        <f>'[1]09'!H89</f>
        <v>167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167</v>
      </c>
      <c r="L87" s="18">
        <f>frq!C87</f>
        <v>1</v>
      </c>
      <c r="M87" s="16">
        <f t="shared" si="11"/>
        <v>167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167</v>
      </c>
    </row>
    <row r="88" spans="1:17">
      <c r="A88" s="8" t="s">
        <v>130</v>
      </c>
      <c r="B88" s="15">
        <f>'[1]09'!B90</f>
        <v>167</v>
      </c>
      <c r="C88" s="16">
        <f>'[1]09'!C90</f>
        <v>0</v>
      </c>
      <c r="D88" s="16">
        <f>'[1]09'!D90</f>
        <v>180</v>
      </c>
      <c r="E88" s="16">
        <f>'[1]09'!E90</f>
        <v>0</v>
      </c>
      <c r="F88" s="15">
        <f t="shared" si="17"/>
        <v>347</v>
      </c>
      <c r="G88" s="15">
        <f>'[1]09'!H90</f>
        <v>167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167</v>
      </c>
      <c r="L88" s="18">
        <f>frq!C88</f>
        <v>1</v>
      </c>
      <c r="M88" s="16">
        <f t="shared" si="11"/>
        <v>167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167</v>
      </c>
    </row>
    <row r="89" spans="1:17">
      <c r="A89" s="8" t="s">
        <v>131</v>
      </c>
      <c r="B89" s="15">
        <f>'[1]09'!B91</f>
        <v>163</v>
      </c>
      <c r="C89" s="16">
        <f>'[1]09'!C91</f>
        <v>0</v>
      </c>
      <c r="D89" s="16">
        <f>'[1]09'!D91</f>
        <v>180</v>
      </c>
      <c r="E89" s="16">
        <f>'[1]09'!E91</f>
        <v>0</v>
      </c>
      <c r="F89" s="15">
        <f t="shared" si="17"/>
        <v>343</v>
      </c>
      <c r="G89" s="15">
        <f>'[1]09'!H91</f>
        <v>163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163</v>
      </c>
      <c r="L89" s="18">
        <f>frq!C89</f>
        <v>1</v>
      </c>
      <c r="M89" s="16">
        <f t="shared" si="11"/>
        <v>163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163</v>
      </c>
    </row>
    <row r="90" spans="1:17">
      <c r="A90" s="8" t="s">
        <v>132</v>
      </c>
      <c r="B90" s="15">
        <f>'[1]09'!B92</f>
        <v>167</v>
      </c>
      <c r="C90" s="16">
        <f>'[1]09'!C92</f>
        <v>0</v>
      </c>
      <c r="D90" s="16">
        <f>'[1]09'!D92</f>
        <v>180</v>
      </c>
      <c r="E90" s="16">
        <f>'[1]09'!E92</f>
        <v>0</v>
      </c>
      <c r="F90" s="15">
        <f t="shared" si="17"/>
        <v>347</v>
      </c>
      <c r="G90" s="15">
        <f>'[1]09'!H92</f>
        <v>167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167</v>
      </c>
      <c r="L90" s="18">
        <f>frq!C90</f>
        <v>1</v>
      </c>
      <c r="M90" s="16">
        <f t="shared" si="11"/>
        <v>167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167</v>
      </c>
    </row>
    <row r="91" spans="1:17">
      <c r="A91" s="8" t="s">
        <v>133</v>
      </c>
      <c r="B91" s="15">
        <f>'[1]09'!B93</f>
        <v>167</v>
      </c>
      <c r="C91" s="16">
        <f>'[1]09'!C93</f>
        <v>0</v>
      </c>
      <c r="D91" s="16">
        <f>'[1]09'!D93</f>
        <v>180</v>
      </c>
      <c r="E91" s="16">
        <f>'[1]09'!E93</f>
        <v>0</v>
      </c>
      <c r="F91" s="15">
        <f t="shared" si="17"/>
        <v>347</v>
      </c>
      <c r="G91" s="15">
        <f>'[1]09'!H93</f>
        <v>167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167</v>
      </c>
      <c r="L91" s="18">
        <f>frq!C91</f>
        <v>1</v>
      </c>
      <c r="M91" s="16">
        <f t="shared" si="11"/>
        <v>167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167</v>
      </c>
    </row>
    <row r="92" spans="1:17">
      <c r="A92" s="8" t="s">
        <v>134</v>
      </c>
      <c r="B92" s="15">
        <f>'[1]09'!B94</f>
        <v>167</v>
      </c>
      <c r="C92" s="16">
        <f>'[1]09'!C94</f>
        <v>0</v>
      </c>
      <c r="D92" s="16">
        <f>'[1]09'!D94</f>
        <v>180</v>
      </c>
      <c r="E92" s="16">
        <f>'[1]09'!E94</f>
        <v>0</v>
      </c>
      <c r="F92" s="15">
        <f t="shared" si="17"/>
        <v>347</v>
      </c>
      <c r="G92" s="15">
        <f>'[1]09'!H94</f>
        <v>167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167</v>
      </c>
      <c r="L92" s="18">
        <f>frq!C92</f>
        <v>1</v>
      </c>
      <c r="M92" s="16">
        <f t="shared" si="11"/>
        <v>167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167</v>
      </c>
    </row>
    <row r="93" spans="1:17">
      <c r="A93" s="8" t="s">
        <v>135</v>
      </c>
      <c r="B93" s="15">
        <f>'[1]09'!B95</f>
        <v>167</v>
      </c>
      <c r="C93" s="16">
        <f>'[1]09'!C95</f>
        <v>0</v>
      </c>
      <c r="D93" s="16">
        <f>'[1]09'!D95</f>
        <v>180</v>
      </c>
      <c r="E93" s="16">
        <f>'[1]09'!E95</f>
        <v>0</v>
      </c>
      <c r="F93" s="15">
        <f t="shared" si="17"/>
        <v>347</v>
      </c>
      <c r="G93" s="15">
        <f>'[1]09'!H95</f>
        <v>167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167</v>
      </c>
      <c r="L93" s="18">
        <f>frq!C93</f>
        <v>1</v>
      </c>
      <c r="M93" s="16">
        <f t="shared" si="11"/>
        <v>167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167</v>
      </c>
    </row>
    <row r="94" spans="1:17">
      <c r="A94" s="8" t="s">
        <v>136</v>
      </c>
      <c r="B94" s="15">
        <f>'[1]09'!B96</f>
        <v>167</v>
      </c>
      <c r="C94" s="16">
        <f>'[1]09'!C96</f>
        <v>0</v>
      </c>
      <c r="D94" s="16">
        <f>'[1]09'!D96</f>
        <v>180</v>
      </c>
      <c r="E94" s="16">
        <f>'[1]09'!E96</f>
        <v>0</v>
      </c>
      <c r="F94" s="15">
        <f t="shared" si="17"/>
        <v>347</v>
      </c>
      <c r="G94" s="15">
        <f>'[1]09'!H96</f>
        <v>167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167</v>
      </c>
      <c r="L94" s="18">
        <f>frq!C94</f>
        <v>1</v>
      </c>
      <c r="M94" s="16">
        <f t="shared" si="11"/>
        <v>167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167</v>
      </c>
    </row>
    <row r="95" spans="1:17">
      <c r="A95" s="8" t="s">
        <v>137</v>
      </c>
      <c r="B95" s="15">
        <f>'[1]09'!B97</f>
        <v>161</v>
      </c>
      <c r="C95" s="16">
        <f>'[1]09'!C97</f>
        <v>0</v>
      </c>
      <c r="D95" s="16">
        <f>'[1]09'!D97</f>
        <v>180</v>
      </c>
      <c r="E95" s="16">
        <f>'[1]09'!E97</f>
        <v>0</v>
      </c>
      <c r="F95" s="15">
        <f t="shared" si="17"/>
        <v>341</v>
      </c>
      <c r="G95" s="15">
        <f>'[1]09'!H97</f>
        <v>161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161</v>
      </c>
      <c r="L95" s="18">
        <f>frq!C95</f>
        <v>1</v>
      </c>
      <c r="M95" s="16">
        <f t="shared" si="11"/>
        <v>161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161</v>
      </c>
    </row>
    <row r="96" spans="1:17">
      <c r="A96" s="8" t="s">
        <v>138</v>
      </c>
      <c r="B96" s="15">
        <f>'[1]09'!B98</f>
        <v>161</v>
      </c>
      <c r="C96" s="16">
        <f>'[1]09'!C98</f>
        <v>0</v>
      </c>
      <c r="D96" s="16">
        <f>'[1]09'!D98</f>
        <v>180</v>
      </c>
      <c r="E96" s="16">
        <f>'[1]09'!E98</f>
        <v>0</v>
      </c>
      <c r="F96" s="15">
        <f t="shared" si="17"/>
        <v>341</v>
      </c>
      <c r="G96" s="15">
        <f>'[1]09'!H98</f>
        <v>161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161</v>
      </c>
      <c r="L96" s="18">
        <f>frq!C96</f>
        <v>1</v>
      </c>
      <c r="M96" s="16">
        <f t="shared" si="11"/>
        <v>161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161</v>
      </c>
    </row>
    <row r="97" spans="1:17">
      <c r="A97" s="8" t="s">
        <v>139</v>
      </c>
      <c r="B97" s="15">
        <f>'[1]09'!B99</f>
        <v>161</v>
      </c>
      <c r="C97" s="16">
        <f>'[1]09'!C99</f>
        <v>0</v>
      </c>
      <c r="D97" s="16">
        <f>'[1]09'!D99</f>
        <v>180</v>
      </c>
      <c r="E97" s="16">
        <f>'[1]09'!E99</f>
        <v>0</v>
      </c>
      <c r="F97" s="15">
        <f t="shared" si="17"/>
        <v>341</v>
      </c>
      <c r="G97" s="15">
        <f>'[1]09'!H99</f>
        <v>161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161</v>
      </c>
      <c r="L97" s="18">
        <f>frq!C97</f>
        <v>1</v>
      </c>
      <c r="M97" s="16">
        <f t="shared" si="11"/>
        <v>161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161</v>
      </c>
    </row>
    <row r="98" spans="1:17">
      <c r="A98" s="8" t="s">
        <v>140</v>
      </c>
      <c r="B98" s="15">
        <f>'[1]09'!B100</f>
        <v>161</v>
      </c>
      <c r="C98" s="16">
        <f>'[1]09'!C100</f>
        <v>0</v>
      </c>
      <c r="D98" s="16">
        <f>'[1]09'!D100</f>
        <v>180</v>
      </c>
      <c r="E98" s="16">
        <f>'[1]09'!E100</f>
        <v>0</v>
      </c>
      <c r="F98" s="15">
        <f t="shared" si="17"/>
        <v>341</v>
      </c>
      <c r="G98" s="15">
        <f>'[1]09'!H100</f>
        <v>161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161</v>
      </c>
      <c r="L98" s="18">
        <f>frq!C98</f>
        <v>1</v>
      </c>
      <c r="M98" s="16">
        <f t="shared" si="11"/>
        <v>161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161</v>
      </c>
    </row>
    <row r="99" spans="1:17">
      <c r="A99" s="8" t="s">
        <v>175</v>
      </c>
      <c r="B99" s="15">
        <f t="shared" ref="B99:Q99" si="18">SUM(B3:B98)/4000</f>
        <v>3.9455</v>
      </c>
      <c r="C99" s="15">
        <f t="shared" si="18"/>
        <v>1.4999999999999999E-2</v>
      </c>
      <c r="D99" s="15">
        <f t="shared" si="18"/>
        <v>4.3710000000000004</v>
      </c>
      <c r="E99" s="15">
        <f t="shared" si="18"/>
        <v>0</v>
      </c>
      <c r="F99" s="15">
        <f t="shared" si="18"/>
        <v>8.3315000000000001</v>
      </c>
      <c r="G99" s="15">
        <f t="shared" si="18"/>
        <v>3.9455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3.9455</v>
      </c>
      <c r="L99" s="15">
        <f t="shared" si="18"/>
        <v>2.4E-2</v>
      </c>
      <c r="M99" s="15">
        <f t="shared" si="18"/>
        <v>3.9455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3.9455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'[2]09'!B5</f>
        <v>84</v>
      </c>
      <c r="C3" s="196">
        <f>'[2]09'!C5</f>
        <v>0</v>
      </c>
      <c r="D3" s="196">
        <f>'[2]09'!D5</f>
        <v>0</v>
      </c>
      <c r="E3" s="196">
        <f>'[2]09'!E5</f>
        <v>0</v>
      </c>
      <c r="F3" s="15">
        <f>SUM(B3:E3)</f>
        <v>84</v>
      </c>
      <c r="G3" s="195">
        <f>'[2]09'!H5</f>
        <v>39</v>
      </c>
      <c r="H3" s="196">
        <f>'[2]09'!I5</f>
        <v>0</v>
      </c>
      <c r="I3" s="196">
        <f>'[2]09'!J5</f>
        <v>0</v>
      </c>
      <c r="J3" s="196">
        <f>'[2]09'!K5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'[2]09'!B6</f>
        <v>84</v>
      </c>
      <c r="C4" s="196">
        <f>'[2]09'!C6</f>
        <v>0</v>
      </c>
      <c r="D4" s="196">
        <f>'[2]09'!D6</f>
        <v>0</v>
      </c>
      <c r="E4" s="196">
        <f>'[2]09'!E6</f>
        <v>0</v>
      </c>
      <c r="F4" s="15">
        <f>SUM(B4:E4)</f>
        <v>84</v>
      </c>
      <c r="G4" s="195">
        <f>'[2]09'!H6</f>
        <v>39</v>
      </c>
      <c r="H4" s="196">
        <f>'[2]09'!I6</f>
        <v>0</v>
      </c>
      <c r="I4" s="196">
        <f>'[2]09'!J6</f>
        <v>0</v>
      </c>
      <c r="J4" s="196">
        <f>'[2]09'!K6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'[2]09'!B7</f>
        <v>84</v>
      </c>
      <c r="C5" s="196">
        <f>'[2]09'!C7</f>
        <v>0</v>
      </c>
      <c r="D5" s="196">
        <f>'[2]09'!D7</f>
        <v>0</v>
      </c>
      <c r="E5" s="196">
        <f>'[2]09'!E7</f>
        <v>0</v>
      </c>
      <c r="F5" s="15">
        <f t="shared" ref="F5:F68" si="6">SUM(B5:E5)</f>
        <v>84</v>
      </c>
      <c r="G5" s="195">
        <f>'[2]09'!H7</f>
        <v>39</v>
      </c>
      <c r="H5" s="196">
        <f>'[2]09'!I7</f>
        <v>0</v>
      </c>
      <c r="I5" s="196">
        <f>'[2]09'!J7</f>
        <v>0</v>
      </c>
      <c r="J5" s="196">
        <f>'[2]09'!K7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'[2]09'!B8</f>
        <v>84</v>
      </c>
      <c r="C6" s="196">
        <f>'[2]09'!C8</f>
        <v>0</v>
      </c>
      <c r="D6" s="196">
        <f>'[2]09'!D8</f>
        <v>0</v>
      </c>
      <c r="E6" s="196">
        <f>'[2]09'!E8</f>
        <v>0</v>
      </c>
      <c r="F6" s="15">
        <f t="shared" si="6"/>
        <v>84</v>
      </c>
      <c r="G6" s="195">
        <f>'[2]09'!H8</f>
        <v>39</v>
      </c>
      <c r="H6" s="196">
        <f>'[2]09'!I8</f>
        <v>0</v>
      </c>
      <c r="I6" s="196">
        <f>'[2]09'!J8</f>
        <v>0</v>
      </c>
      <c r="J6" s="196">
        <f>'[2]09'!K8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'[2]09'!B9</f>
        <v>84</v>
      </c>
      <c r="C7" s="196">
        <f>'[2]09'!C9</f>
        <v>0</v>
      </c>
      <c r="D7" s="196">
        <f>'[2]09'!D9</f>
        <v>0</v>
      </c>
      <c r="E7" s="196">
        <f>'[2]09'!E9</f>
        <v>0</v>
      </c>
      <c r="F7" s="15">
        <f t="shared" si="6"/>
        <v>84</v>
      </c>
      <c r="G7" s="195">
        <f>'[2]09'!H9</f>
        <v>39</v>
      </c>
      <c r="H7" s="196">
        <f>'[2]09'!I9</f>
        <v>0</v>
      </c>
      <c r="I7" s="196">
        <f>'[2]09'!J9</f>
        <v>0</v>
      </c>
      <c r="J7" s="196">
        <f>'[2]09'!K9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'[2]09'!B10</f>
        <v>84</v>
      </c>
      <c r="C8" s="196">
        <f>'[2]09'!C10</f>
        <v>0</v>
      </c>
      <c r="D8" s="196">
        <f>'[2]09'!D10</f>
        <v>0</v>
      </c>
      <c r="E8" s="196">
        <f>'[2]09'!E10</f>
        <v>0</v>
      </c>
      <c r="F8" s="15">
        <f t="shared" si="6"/>
        <v>84</v>
      </c>
      <c r="G8" s="195">
        <f>'[2]09'!H10</f>
        <v>39</v>
      </c>
      <c r="H8" s="196">
        <f>'[2]09'!I10</f>
        <v>0</v>
      </c>
      <c r="I8" s="196">
        <f>'[2]09'!J10</f>
        <v>0</v>
      </c>
      <c r="J8" s="196">
        <f>'[2]09'!K10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'[2]09'!B11</f>
        <v>84</v>
      </c>
      <c r="C9" s="196">
        <f>'[2]09'!C11</f>
        <v>0</v>
      </c>
      <c r="D9" s="196">
        <f>'[2]09'!D11</f>
        <v>0</v>
      </c>
      <c r="E9" s="196">
        <f>'[2]09'!E11</f>
        <v>0</v>
      </c>
      <c r="F9" s="15">
        <f t="shared" si="6"/>
        <v>84</v>
      </c>
      <c r="G9" s="195">
        <f>'[2]09'!H11</f>
        <v>39</v>
      </c>
      <c r="H9" s="196">
        <f>'[2]09'!I11</f>
        <v>0</v>
      </c>
      <c r="I9" s="196">
        <f>'[2]09'!J11</f>
        <v>0</v>
      </c>
      <c r="J9" s="196">
        <f>'[2]09'!K11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'[2]09'!B12</f>
        <v>84</v>
      </c>
      <c r="C10" s="196">
        <f>'[2]09'!C12</f>
        <v>0</v>
      </c>
      <c r="D10" s="196">
        <f>'[2]09'!D12</f>
        <v>0</v>
      </c>
      <c r="E10" s="196">
        <f>'[2]09'!E12</f>
        <v>0</v>
      </c>
      <c r="F10" s="15">
        <f t="shared" si="6"/>
        <v>84</v>
      </c>
      <c r="G10" s="195">
        <f>'[2]09'!H12</f>
        <v>39</v>
      </c>
      <c r="H10" s="196">
        <f>'[2]09'!I12</f>
        <v>0</v>
      </c>
      <c r="I10" s="196">
        <f>'[2]09'!J12</f>
        <v>0</v>
      </c>
      <c r="J10" s="196">
        <f>'[2]09'!K12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'[2]09'!B13</f>
        <v>84</v>
      </c>
      <c r="C11" s="196">
        <f>'[2]09'!C13</f>
        <v>0</v>
      </c>
      <c r="D11" s="196">
        <f>'[2]09'!D13</f>
        <v>0</v>
      </c>
      <c r="E11" s="196">
        <f>'[2]09'!E13</f>
        <v>0</v>
      </c>
      <c r="F11" s="15">
        <f t="shared" si="6"/>
        <v>84</v>
      </c>
      <c r="G11" s="195">
        <f>'[2]09'!H13</f>
        <v>39</v>
      </c>
      <c r="H11" s="196">
        <f>'[2]09'!I13</f>
        <v>0</v>
      </c>
      <c r="I11" s="196">
        <f>'[2]09'!J13</f>
        <v>0</v>
      </c>
      <c r="J11" s="196">
        <f>'[2]09'!K13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'[2]09'!B14</f>
        <v>84</v>
      </c>
      <c r="C12" s="196">
        <f>'[2]09'!C14</f>
        <v>0</v>
      </c>
      <c r="D12" s="196">
        <f>'[2]09'!D14</f>
        <v>0</v>
      </c>
      <c r="E12" s="196">
        <f>'[2]09'!E14</f>
        <v>0</v>
      </c>
      <c r="F12" s="15">
        <f t="shared" si="6"/>
        <v>84</v>
      </c>
      <c r="G12" s="195">
        <f>'[2]09'!H14</f>
        <v>40</v>
      </c>
      <c r="H12" s="196">
        <f>'[2]09'!I14</f>
        <v>0</v>
      </c>
      <c r="I12" s="196">
        <f>'[2]09'!J14</f>
        <v>0</v>
      </c>
      <c r="J12" s="196">
        <f>'[2]09'!K14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'[2]09'!B15</f>
        <v>84</v>
      </c>
      <c r="C13" s="196">
        <f>'[2]09'!C15</f>
        <v>0</v>
      </c>
      <c r="D13" s="196">
        <f>'[2]09'!D15</f>
        <v>0</v>
      </c>
      <c r="E13" s="196">
        <f>'[2]09'!E15</f>
        <v>0</v>
      </c>
      <c r="F13" s="15">
        <f t="shared" si="6"/>
        <v>84</v>
      </c>
      <c r="G13" s="195">
        <f>'[2]09'!H15</f>
        <v>40</v>
      </c>
      <c r="H13" s="196">
        <f>'[2]09'!I15</f>
        <v>0</v>
      </c>
      <c r="I13" s="196">
        <f>'[2]09'!J15</f>
        <v>0</v>
      </c>
      <c r="J13" s="196">
        <f>'[2]09'!K15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'[2]09'!B16</f>
        <v>84</v>
      </c>
      <c r="C14" s="196">
        <f>'[2]09'!C16</f>
        <v>0</v>
      </c>
      <c r="D14" s="196">
        <f>'[2]09'!D16</f>
        <v>0</v>
      </c>
      <c r="E14" s="196">
        <f>'[2]09'!E16</f>
        <v>0</v>
      </c>
      <c r="F14" s="15">
        <f t="shared" si="6"/>
        <v>84</v>
      </c>
      <c r="G14" s="195">
        <f>'[2]09'!H16</f>
        <v>40</v>
      </c>
      <c r="H14" s="196">
        <f>'[2]09'!I16</f>
        <v>0</v>
      </c>
      <c r="I14" s="196">
        <f>'[2]09'!J16</f>
        <v>0</v>
      </c>
      <c r="J14" s="196">
        <f>'[2]09'!K16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'[2]09'!B17</f>
        <v>84</v>
      </c>
      <c r="C15" s="196">
        <f>'[2]09'!C17</f>
        <v>0</v>
      </c>
      <c r="D15" s="196">
        <f>'[2]09'!D17</f>
        <v>0</v>
      </c>
      <c r="E15" s="196">
        <f>'[2]09'!E17</f>
        <v>0</v>
      </c>
      <c r="F15" s="15">
        <f t="shared" si="6"/>
        <v>84</v>
      </c>
      <c r="G15" s="195">
        <f>'[2]09'!H17</f>
        <v>40</v>
      </c>
      <c r="H15" s="196">
        <f>'[2]09'!I17</f>
        <v>0</v>
      </c>
      <c r="I15" s="196">
        <f>'[2]09'!J17</f>
        <v>0</v>
      </c>
      <c r="J15" s="196">
        <f>'[2]09'!K17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'[2]09'!B18</f>
        <v>84</v>
      </c>
      <c r="C16" s="196">
        <f>'[2]09'!C18</f>
        <v>0</v>
      </c>
      <c r="D16" s="196">
        <f>'[2]09'!D18</f>
        <v>0</v>
      </c>
      <c r="E16" s="196">
        <f>'[2]09'!E18</f>
        <v>0</v>
      </c>
      <c r="F16" s="15">
        <f t="shared" si="6"/>
        <v>84</v>
      </c>
      <c r="G16" s="195">
        <f>'[2]09'!H18</f>
        <v>40</v>
      </c>
      <c r="H16" s="196">
        <f>'[2]09'!I18</f>
        <v>0</v>
      </c>
      <c r="I16" s="196">
        <f>'[2]09'!J18</f>
        <v>0</v>
      </c>
      <c r="J16" s="196">
        <f>'[2]09'!K18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'[2]09'!B19</f>
        <v>84</v>
      </c>
      <c r="C17" s="196">
        <f>'[2]09'!C19</f>
        <v>0</v>
      </c>
      <c r="D17" s="196">
        <f>'[2]09'!D19</f>
        <v>0</v>
      </c>
      <c r="E17" s="196">
        <f>'[2]09'!E19</f>
        <v>0</v>
      </c>
      <c r="F17" s="15">
        <f t="shared" si="6"/>
        <v>84</v>
      </c>
      <c r="G17" s="195">
        <f>'[2]09'!H19</f>
        <v>40</v>
      </c>
      <c r="H17" s="196">
        <f>'[2]09'!I19</f>
        <v>0</v>
      </c>
      <c r="I17" s="196">
        <f>'[2]09'!J19</f>
        <v>0</v>
      </c>
      <c r="J17" s="196">
        <f>'[2]09'!K19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'[2]09'!B20</f>
        <v>84</v>
      </c>
      <c r="C18" s="196">
        <f>'[2]09'!C20</f>
        <v>0</v>
      </c>
      <c r="D18" s="196">
        <f>'[2]09'!D20</f>
        <v>0</v>
      </c>
      <c r="E18" s="196">
        <f>'[2]09'!E20</f>
        <v>0</v>
      </c>
      <c r="F18" s="15">
        <f t="shared" si="6"/>
        <v>84</v>
      </c>
      <c r="G18" s="195">
        <f>'[2]09'!H20</f>
        <v>40</v>
      </c>
      <c r="H18" s="196">
        <f>'[2]09'!I20</f>
        <v>0</v>
      </c>
      <c r="I18" s="196">
        <f>'[2]09'!J20</f>
        <v>0</v>
      </c>
      <c r="J18" s="196">
        <f>'[2]09'!K20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'[2]09'!B21</f>
        <v>84</v>
      </c>
      <c r="C19" s="196">
        <f>'[2]09'!C21</f>
        <v>0</v>
      </c>
      <c r="D19" s="196">
        <f>'[2]09'!D21</f>
        <v>0</v>
      </c>
      <c r="E19" s="196">
        <f>'[2]09'!E21</f>
        <v>0</v>
      </c>
      <c r="F19" s="15">
        <f t="shared" si="6"/>
        <v>84</v>
      </c>
      <c r="G19" s="195">
        <f>'[2]09'!H21</f>
        <v>39</v>
      </c>
      <c r="H19" s="196">
        <f>'[2]09'!I21</f>
        <v>0</v>
      </c>
      <c r="I19" s="196">
        <f>'[2]09'!J21</f>
        <v>0</v>
      </c>
      <c r="J19" s="196">
        <f>'[2]09'!K21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'[2]09'!B22</f>
        <v>84</v>
      </c>
      <c r="C20" s="196">
        <f>'[2]09'!C22</f>
        <v>0</v>
      </c>
      <c r="D20" s="196">
        <f>'[2]09'!D22</f>
        <v>0</v>
      </c>
      <c r="E20" s="196">
        <f>'[2]09'!E22</f>
        <v>0</v>
      </c>
      <c r="F20" s="15">
        <f t="shared" si="6"/>
        <v>84</v>
      </c>
      <c r="G20" s="195">
        <f>'[2]09'!H22</f>
        <v>38</v>
      </c>
      <c r="H20" s="196">
        <f>'[2]09'!I22</f>
        <v>0</v>
      </c>
      <c r="I20" s="196">
        <f>'[2]09'!J22</f>
        <v>0</v>
      </c>
      <c r="J20" s="196">
        <f>'[2]09'!K22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'[2]09'!B23</f>
        <v>84</v>
      </c>
      <c r="C21" s="196">
        <f>'[2]09'!C23</f>
        <v>0</v>
      </c>
      <c r="D21" s="196">
        <f>'[2]09'!D23</f>
        <v>0</v>
      </c>
      <c r="E21" s="196">
        <f>'[2]09'!E23</f>
        <v>0</v>
      </c>
      <c r="F21" s="15">
        <f t="shared" si="6"/>
        <v>84</v>
      </c>
      <c r="G21" s="195">
        <f>'[2]09'!H23</f>
        <v>38</v>
      </c>
      <c r="H21" s="196">
        <f>'[2]09'!I23</f>
        <v>0</v>
      </c>
      <c r="I21" s="196">
        <f>'[2]09'!J23</f>
        <v>0</v>
      </c>
      <c r="J21" s="196">
        <f>'[2]09'!K23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'[2]09'!B24</f>
        <v>84</v>
      </c>
      <c r="C22" s="196">
        <f>'[2]09'!C24</f>
        <v>0</v>
      </c>
      <c r="D22" s="196">
        <f>'[2]09'!D24</f>
        <v>0</v>
      </c>
      <c r="E22" s="196">
        <f>'[2]09'!E24</f>
        <v>0</v>
      </c>
      <c r="F22" s="15">
        <f t="shared" si="6"/>
        <v>84</v>
      </c>
      <c r="G22" s="195">
        <f>'[2]09'!H24</f>
        <v>38</v>
      </c>
      <c r="H22" s="196">
        <f>'[2]09'!I24</f>
        <v>0</v>
      </c>
      <c r="I22" s="196">
        <f>'[2]09'!J24</f>
        <v>0</v>
      </c>
      <c r="J22" s="196">
        <f>'[2]09'!K24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'[2]09'!B25</f>
        <v>84</v>
      </c>
      <c r="C23" s="196">
        <f>'[2]09'!C25</f>
        <v>0</v>
      </c>
      <c r="D23" s="196">
        <f>'[2]09'!D25</f>
        <v>0</v>
      </c>
      <c r="E23" s="196">
        <f>'[2]09'!E25</f>
        <v>0</v>
      </c>
      <c r="F23" s="15">
        <f t="shared" si="6"/>
        <v>84</v>
      </c>
      <c r="G23" s="195">
        <f>'[2]09'!H25</f>
        <v>38</v>
      </c>
      <c r="H23" s="196">
        <f>'[2]09'!I25</f>
        <v>0</v>
      </c>
      <c r="I23" s="196">
        <f>'[2]09'!J25</f>
        <v>0</v>
      </c>
      <c r="J23" s="196">
        <f>'[2]09'!K25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'[2]09'!B26</f>
        <v>84</v>
      </c>
      <c r="C24" s="196">
        <f>'[2]09'!C26</f>
        <v>0</v>
      </c>
      <c r="D24" s="196">
        <f>'[2]09'!D26</f>
        <v>0</v>
      </c>
      <c r="E24" s="196">
        <f>'[2]09'!E26</f>
        <v>0</v>
      </c>
      <c r="F24" s="15">
        <f t="shared" si="6"/>
        <v>84</v>
      </c>
      <c r="G24" s="195">
        <f>'[2]09'!H26</f>
        <v>38</v>
      </c>
      <c r="H24" s="196">
        <f>'[2]09'!I26</f>
        <v>0</v>
      </c>
      <c r="I24" s="196">
        <f>'[2]09'!J26</f>
        <v>0</v>
      </c>
      <c r="J24" s="196">
        <f>'[2]09'!K26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'[2]09'!B27</f>
        <v>84</v>
      </c>
      <c r="C25" s="196">
        <f>'[2]09'!C27</f>
        <v>0</v>
      </c>
      <c r="D25" s="196">
        <f>'[2]09'!D27</f>
        <v>0</v>
      </c>
      <c r="E25" s="196">
        <f>'[2]09'!E27</f>
        <v>0</v>
      </c>
      <c r="F25" s="15">
        <f t="shared" si="6"/>
        <v>84</v>
      </c>
      <c r="G25" s="195">
        <f>'[2]09'!H27</f>
        <v>38</v>
      </c>
      <c r="H25" s="196">
        <f>'[2]09'!I27</f>
        <v>0</v>
      </c>
      <c r="I25" s="196">
        <f>'[2]09'!J27</f>
        <v>0</v>
      </c>
      <c r="J25" s="196">
        <f>'[2]09'!K27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'[2]09'!B28</f>
        <v>84</v>
      </c>
      <c r="C26" s="196">
        <f>'[2]09'!C28</f>
        <v>0</v>
      </c>
      <c r="D26" s="196">
        <f>'[2]09'!D28</f>
        <v>0</v>
      </c>
      <c r="E26" s="196">
        <f>'[2]09'!E28</f>
        <v>0</v>
      </c>
      <c r="F26" s="15">
        <f t="shared" si="6"/>
        <v>84</v>
      </c>
      <c r="G26" s="195">
        <f>'[2]09'!H28</f>
        <v>38</v>
      </c>
      <c r="H26" s="196">
        <f>'[2]09'!I28</f>
        <v>0</v>
      </c>
      <c r="I26" s="196">
        <f>'[2]09'!J28</f>
        <v>0</v>
      </c>
      <c r="J26" s="196">
        <f>'[2]09'!K28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'[2]09'!B29</f>
        <v>84</v>
      </c>
      <c r="C27" s="196">
        <f>'[2]09'!C29</f>
        <v>0</v>
      </c>
      <c r="D27" s="196">
        <f>'[2]09'!D29</f>
        <v>0</v>
      </c>
      <c r="E27" s="196">
        <f>'[2]09'!E29</f>
        <v>0</v>
      </c>
      <c r="F27" s="15">
        <f t="shared" si="6"/>
        <v>84</v>
      </c>
      <c r="G27" s="195">
        <f>'[2]09'!H29</f>
        <v>38</v>
      </c>
      <c r="H27" s="196">
        <f>'[2]09'!I29</f>
        <v>0</v>
      </c>
      <c r="I27" s="196">
        <f>'[2]09'!J29</f>
        <v>0</v>
      </c>
      <c r="J27" s="196">
        <f>'[2]09'!K29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'[2]09'!B30</f>
        <v>84</v>
      </c>
      <c r="C28" s="196">
        <f>'[2]09'!C30</f>
        <v>0</v>
      </c>
      <c r="D28" s="196">
        <f>'[2]09'!D30</f>
        <v>0</v>
      </c>
      <c r="E28" s="196">
        <f>'[2]09'!E30</f>
        <v>0</v>
      </c>
      <c r="F28" s="15">
        <f t="shared" si="6"/>
        <v>84</v>
      </c>
      <c r="G28" s="195">
        <f>'[2]09'!H30</f>
        <v>39</v>
      </c>
      <c r="H28" s="196">
        <f>'[2]09'!I30</f>
        <v>0</v>
      </c>
      <c r="I28" s="196">
        <f>'[2]09'!J30</f>
        <v>0</v>
      </c>
      <c r="J28" s="196">
        <f>'[2]09'!K30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5">
        <f>'[2]09'!B31</f>
        <v>84</v>
      </c>
      <c r="C29" s="196">
        <f>'[2]09'!C31</f>
        <v>0</v>
      </c>
      <c r="D29" s="196">
        <f>'[2]09'!D31</f>
        <v>0</v>
      </c>
      <c r="E29" s="196">
        <f>'[2]09'!E31</f>
        <v>0</v>
      </c>
      <c r="F29" s="15">
        <f t="shared" si="6"/>
        <v>84</v>
      </c>
      <c r="G29" s="195">
        <f>'[2]09'!H31</f>
        <v>39</v>
      </c>
      <c r="H29" s="196">
        <f>'[2]09'!I31</f>
        <v>0</v>
      </c>
      <c r="I29" s="196">
        <f>'[2]09'!J31</f>
        <v>0</v>
      </c>
      <c r="J29" s="196">
        <f>'[2]09'!K31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5">
        <f>'[2]09'!B32</f>
        <v>84</v>
      </c>
      <c r="C30" s="196">
        <f>'[2]09'!C32</f>
        <v>0</v>
      </c>
      <c r="D30" s="196">
        <f>'[2]09'!D32</f>
        <v>0</v>
      </c>
      <c r="E30" s="196">
        <f>'[2]09'!E32</f>
        <v>0</v>
      </c>
      <c r="F30" s="15">
        <f t="shared" si="6"/>
        <v>84</v>
      </c>
      <c r="G30" s="195">
        <f>'[2]09'!H32</f>
        <v>39</v>
      </c>
      <c r="H30" s="196">
        <f>'[2]09'!I32</f>
        <v>0</v>
      </c>
      <c r="I30" s="196">
        <f>'[2]09'!J32</f>
        <v>0</v>
      </c>
      <c r="J30" s="196">
        <f>'[2]09'!K32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5">
        <f>'[2]09'!B33</f>
        <v>84</v>
      </c>
      <c r="C31" s="196">
        <f>'[2]09'!C33</f>
        <v>0</v>
      </c>
      <c r="D31" s="196">
        <f>'[2]09'!D33</f>
        <v>0</v>
      </c>
      <c r="E31" s="196">
        <f>'[2]09'!E33</f>
        <v>0</v>
      </c>
      <c r="F31" s="15">
        <f t="shared" si="6"/>
        <v>84</v>
      </c>
      <c r="G31" s="195">
        <f>'[2]09'!H33</f>
        <v>39</v>
      </c>
      <c r="H31" s="196">
        <f>'[2]09'!I33</f>
        <v>0</v>
      </c>
      <c r="I31" s="196">
        <f>'[2]09'!J33</f>
        <v>0</v>
      </c>
      <c r="J31" s="196">
        <f>'[2]09'!K33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5">
        <f>'[2]09'!B34</f>
        <v>84</v>
      </c>
      <c r="C32" s="196">
        <f>'[2]09'!C34</f>
        <v>0</v>
      </c>
      <c r="D32" s="196">
        <f>'[2]09'!D34</f>
        <v>0</v>
      </c>
      <c r="E32" s="196">
        <f>'[2]09'!E34</f>
        <v>0</v>
      </c>
      <c r="F32" s="15">
        <f t="shared" si="6"/>
        <v>84</v>
      </c>
      <c r="G32" s="195">
        <f>'[2]09'!H34</f>
        <v>39</v>
      </c>
      <c r="H32" s="196">
        <f>'[2]09'!I34</f>
        <v>0</v>
      </c>
      <c r="I32" s="196">
        <f>'[2]09'!J34</f>
        <v>0</v>
      </c>
      <c r="J32" s="196">
        <f>'[2]09'!K34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5">
        <f>'[2]09'!B35</f>
        <v>84</v>
      </c>
      <c r="C33" s="196">
        <f>'[2]09'!C35</f>
        <v>0</v>
      </c>
      <c r="D33" s="196">
        <f>'[2]09'!D35</f>
        <v>0</v>
      </c>
      <c r="E33" s="196">
        <f>'[2]09'!E35</f>
        <v>0</v>
      </c>
      <c r="F33" s="15">
        <f t="shared" si="6"/>
        <v>84</v>
      </c>
      <c r="G33" s="195">
        <f>'[2]09'!H35</f>
        <v>39</v>
      </c>
      <c r="H33" s="196">
        <f>'[2]09'!I35</f>
        <v>0</v>
      </c>
      <c r="I33" s="196">
        <f>'[2]09'!J35</f>
        <v>0</v>
      </c>
      <c r="J33" s="196">
        <f>'[2]09'!K35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5">
        <f>'[2]09'!B36</f>
        <v>84</v>
      </c>
      <c r="C34" s="196">
        <f>'[2]09'!C36</f>
        <v>0</v>
      </c>
      <c r="D34" s="196">
        <f>'[2]09'!D36</f>
        <v>0</v>
      </c>
      <c r="E34" s="196">
        <f>'[2]09'!E36</f>
        <v>0</v>
      </c>
      <c r="F34" s="15">
        <f t="shared" si="6"/>
        <v>84</v>
      </c>
      <c r="G34" s="195">
        <f>'[2]09'!H36</f>
        <v>39</v>
      </c>
      <c r="H34" s="196">
        <f>'[2]09'!I36</f>
        <v>0</v>
      </c>
      <c r="I34" s="196">
        <f>'[2]09'!J36</f>
        <v>0</v>
      </c>
      <c r="J34" s="196">
        <f>'[2]09'!K36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5">
        <f>'[2]09'!B37</f>
        <v>84</v>
      </c>
      <c r="C35" s="196">
        <f>'[2]09'!C37</f>
        <v>0</v>
      </c>
      <c r="D35" s="196">
        <f>'[2]09'!D37</f>
        <v>0</v>
      </c>
      <c r="E35" s="196">
        <f>'[2]09'!E37</f>
        <v>0</v>
      </c>
      <c r="F35" s="15">
        <f t="shared" si="6"/>
        <v>84</v>
      </c>
      <c r="G35" s="195">
        <f>'[2]09'!H37</f>
        <v>39</v>
      </c>
      <c r="H35" s="196">
        <f>'[2]09'!I37</f>
        <v>0</v>
      </c>
      <c r="I35" s="196">
        <f>'[2]09'!J37</f>
        <v>0</v>
      </c>
      <c r="J35" s="196">
        <f>'[2]09'!K37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'[2]09'!B38</f>
        <v>84</v>
      </c>
      <c r="C36" s="196">
        <f>'[2]09'!C38</f>
        <v>0</v>
      </c>
      <c r="D36" s="196">
        <f>'[2]09'!D38</f>
        <v>0</v>
      </c>
      <c r="E36" s="196">
        <f>'[2]09'!E38</f>
        <v>0</v>
      </c>
      <c r="F36" s="15">
        <f t="shared" si="6"/>
        <v>84</v>
      </c>
      <c r="G36" s="195">
        <f>'[2]09'!H38</f>
        <v>39</v>
      </c>
      <c r="H36" s="196">
        <f>'[2]09'!I38</f>
        <v>0</v>
      </c>
      <c r="I36" s="196">
        <f>'[2]09'!J38</f>
        <v>0</v>
      </c>
      <c r="J36" s="196">
        <f>'[2]09'!K38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'[2]09'!B39</f>
        <v>84</v>
      </c>
      <c r="C37" s="196">
        <f>'[2]09'!C39</f>
        <v>0</v>
      </c>
      <c r="D37" s="196">
        <f>'[2]09'!D39</f>
        <v>0</v>
      </c>
      <c r="E37" s="196">
        <f>'[2]09'!E39</f>
        <v>0</v>
      </c>
      <c r="F37" s="15">
        <f t="shared" si="6"/>
        <v>84</v>
      </c>
      <c r="G37" s="195">
        <f>'[2]09'!H39</f>
        <v>39</v>
      </c>
      <c r="H37" s="196">
        <f>'[2]09'!I39</f>
        <v>0</v>
      </c>
      <c r="I37" s="196">
        <f>'[2]09'!J39</f>
        <v>0</v>
      </c>
      <c r="J37" s="196">
        <f>'[2]09'!K39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'[2]09'!B40</f>
        <v>84</v>
      </c>
      <c r="C38" s="196">
        <f>'[2]09'!C40</f>
        <v>0</v>
      </c>
      <c r="D38" s="196">
        <f>'[2]09'!D40</f>
        <v>0</v>
      </c>
      <c r="E38" s="196">
        <f>'[2]09'!E40</f>
        <v>0</v>
      </c>
      <c r="F38" s="15">
        <f t="shared" si="6"/>
        <v>84</v>
      </c>
      <c r="G38" s="195">
        <f>'[2]09'!H40</f>
        <v>39</v>
      </c>
      <c r="H38" s="196">
        <f>'[2]09'!I40</f>
        <v>0</v>
      </c>
      <c r="I38" s="196">
        <f>'[2]09'!J40</f>
        <v>0</v>
      </c>
      <c r="J38" s="196">
        <f>'[2]09'!K40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'[2]09'!B41</f>
        <v>84</v>
      </c>
      <c r="C39" s="196">
        <f>'[2]09'!C41</f>
        <v>0</v>
      </c>
      <c r="D39" s="196">
        <f>'[2]09'!D41</f>
        <v>0</v>
      </c>
      <c r="E39" s="196">
        <f>'[2]09'!E41</f>
        <v>0</v>
      </c>
      <c r="F39" s="15">
        <f t="shared" si="6"/>
        <v>84</v>
      </c>
      <c r="G39" s="195">
        <f>'[2]09'!H41</f>
        <v>39</v>
      </c>
      <c r="H39" s="196">
        <f>'[2]09'!I41</f>
        <v>0</v>
      </c>
      <c r="I39" s="196">
        <f>'[2]09'!J41</f>
        <v>0</v>
      </c>
      <c r="J39" s="196">
        <f>'[2]09'!K41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'[2]09'!B42</f>
        <v>84</v>
      </c>
      <c r="C40" s="196">
        <f>'[2]09'!C42</f>
        <v>0</v>
      </c>
      <c r="D40" s="196">
        <f>'[2]09'!D42</f>
        <v>0</v>
      </c>
      <c r="E40" s="196">
        <f>'[2]09'!E42</f>
        <v>0</v>
      </c>
      <c r="F40" s="15">
        <f t="shared" si="6"/>
        <v>84</v>
      </c>
      <c r="G40" s="195">
        <f>'[2]09'!H42</f>
        <v>39</v>
      </c>
      <c r="H40" s="196">
        <f>'[2]09'!I42</f>
        <v>0</v>
      </c>
      <c r="I40" s="196">
        <f>'[2]09'!J42</f>
        <v>0</v>
      </c>
      <c r="J40" s="196">
        <f>'[2]09'!K42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'[2]09'!B43</f>
        <v>84</v>
      </c>
      <c r="C41" s="196">
        <f>'[2]09'!C43</f>
        <v>0</v>
      </c>
      <c r="D41" s="196">
        <f>'[2]09'!D43</f>
        <v>0</v>
      </c>
      <c r="E41" s="196">
        <f>'[2]09'!E43</f>
        <v>0</v>
      </c>
      <c r="F41" s="15">
        <f t="shared" si="6"/>
        <v>84</v>
      </c>
      <c r="G41" s="195">
        <f>'[2]09'!H43</f>
        <v>39</v>
      </c>
      <c r="H41" s="196">
        <f>'[2]09'!I43</f>
        <v>0</v>
      </c>
      <c r="I41" s="196">
        <f>'[2]09'!J43</f>
        <v>0</v>
      </c>
      <c r="J41" s="196">
        <f>'[2]09'!K43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'[2]09'!B44</f>
        <v>84</v>
      </c>
      <c r="C42" s="196">
        <f>'[2]09'!C44</f>
        <v>0</v>
      </c>
      <c r="D42" s="196">
        <f>'[2]09'!D44</f>
        <v>0</v>
      </c>
      <c r="E42" s="196">
        <f>'[2]09'!E44</f>
        <v>0</v>
      </c>
      <c r="F42" s="15">
        <f t="shared" si="6"/>
        <v>84</v>
      </c>
      <c r="G42" s="195">
        <f>'[2]09'!H44</f>
        <v>39</v>
      </c>
      <c r="H42" s="196">
        <f>'[2]09'!I44</f>
        <v>0</v>
      </c>
      <c r="I42" s="196">
        <f>'[2]09'!J44</f>
        <v>0</v>
      </c>
      <c r="J42" s="196">
        <f>'[2]09'!K44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'[2]09'!B45</f>
        <v>84</v>
      </c>
      <c r="C43" s="196">
        <f>'[2]09'!C45</f>
        <v>0</v>
      </c>
      <c r="D43" s="196">
        <f>'[2]09'!D45</f>
        <v>0</v>
      </c>
      <c r="E43" s="196">
        <f>'[2]09'!E45</f>
        <v>0</v>
      </c>
      <c r="F43" s="15">
        <f t="shared" si="6"/>
        <v>84</v>
      </c>
      <c r="G43" s="195">
        <f>'[2]09'!H45</f>
        <v>39</v>
      </c>
      <c r="H43" s="196">
        <f>'[2]09'!I45</f>
        <v>0</v>
      </c>
      <c r="I43" s="196">
        <f>'[2]09'!J45</f>
        <v>0</v>
      </c>
      <c r="J43" s="196">
        <f>'[2]09'!K45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'[2]09'!B46</f>
        <v>84</v>
      </c>
      <c r="C44" s="196">
        <f>'[2]09'!C46</f>
        <v>0</v>
      </c>
      <c r="D44" s="196">
        <f>'[2]09'!D46</f>
        <v>0</v>
      </c>
      <c r="E44" s="196">
        <f>'[2]09'!E46</f>
        <v>0</v>
      </c>
      <c r="F44" s="15">
        <f t="shared" si="6"/>
        <v>84</v>
      </c>
      <c r="G44" s="195">
        <f>'[2]09'!H46</f>
        <v>39</v>
      </c>
      <c r="H44" s="196">
        <f>'[2]09'!I46</f>
        <v>0</v>
      </c>
      <c r="I44" s="196">
        <f>'[2]09'!J46</f>
        <v>0</v>
      </c>
      <c r="J44" s="196">
        <f>'[2]09'!K46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'[2]09'!B47</f>
        <v>84</v>
      </c>
      <c r="C45" s="196">
        <f>'[2]09'!C47</f>
        <v>0</v>
      </c>
      <c r="D45" s="196">
        <f>'[2]09'!D47</f>
        <v>0</v>
      </c>
      <c r="E45" s="196">
        <f>'[2]09'!E47</f>
        <v>0</v>
      </c>
      <c r="F45" s="15">
        <f t="shared" si="6"/>
        <v>84</v>
      </c>
      <c r="G45" s="195">
        <f>'[2]09'!H47</f>
        <v>39</v>
      </c>
      <c r="H45" s="196">
        <f>'[2]09'!I47</f>
        <v>0</v>
      </c>
      <c r="I45" s="196">
        <f>'[2]09'!J47</f>
        <v>0</v>
      </c>
      <c r="J45" s="196">
        <f>'[2]09'!K47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'[2]09'!B48</f>
        <v>84</v>
      </c>
      <c r="C46" s="196">
        <f>'[2]09'!C48</f>
        <v>0</v>
      </c>
      <c r="D46" s="196">
        <f>'[2]09'!D48</f>
        <v>0</v>
      </c>
      <c r="E46" s="196">
        <f>'[2]09'!E48</f>
        <v>0</v>
      </c>
      <c r="F46" s="15">
        <f t="shared" si="6"/>
        <v>84</v>
      </c>
      <c r="G46" s="195">
        <f>'[2]09'!H48</f>
        <v>39</v>
      </c>
      <c r="H46" s="196">
        <f>'[2]09'!I48</f>
        <v>0</v>
      </c>
      <c r="I46" s="196">
        <f>'[2]09'!J48</f>
        <v>0</v>
      </c>
      <c r="J46" s="196">
        <f>'[2]09'!K48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'[2]09'!B49</f>
        <v>84</v>
      </c>
      <c r="C47" s="196">
        <f>'[2]09'!C49</f>
        <v>0</v>
      </c>
      <c r="D47" s="196">
        <f>'[2]09'!D49</f>
        <v>0</v>
      </c>
      <c r="E47" s="196">
        <f>'[2]09'!E49</f>
        <v>0</v>
      </c>
      <c r="F47" s="15">
        <f t="shared" si="6"/>
        <v>84</v>
      </c>
      <c r="G47" s="195">
        <f>'[2]09'!H49</f>
        <v>39</v>
      </c>
      <c r="H47" s="196">
        <f>'[2]09'!I49</f>
        <v>0</v>
      </c>
      <c r="I47" s="196">
        <f>'[2]09'!J49</f>
        <v>0</v>
      </c>
      <c r="J47" s="196">
        <f>'[2]09'!K49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'[2]09'!B50</f>
        <v>84</v>
      </c>
      <c r="C48" s="196">
        <f>'[2]09'!C50</f>
        <v>0</v>
      </c>
      <c r="D48" s="196">
        <f>'[2]09'!D50</f>
        <v>0</v>
      </c>
      <c r="E48" s="196">
        <f>'[2]09'!E50</f>
        <v>0</v>
      </c>
      <c r="F48" s="15">
        <f t="shared" si="6"/>
        <v>84</v>
      </c>
      <c r="G48" s="195">
        <f>'[2]09'!H50</f>
        <v>39</v>
      </c>
      <c r="H48" s="196">
        <f>'[2]09'!I50</f>
        <v>0</v>
      </c>
      <c r="I48" s="196">
        <f>'[2]09'!J50</f>
        <v>0</v>
      </c>
      <c r="J48" s="196">
        <f>'[2]09'!K50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'[2]09'!B51</f>
        <v>84</v>
      </c>
      <c r="C49" s="196">
        <f>'[2]09'!C51</f>
        <v>0</v>
      </c>
      <c r="D49" s="196">
        <f>'[2]09'!D51</f>
        <v>0</v>
      </c>
      <c r="E49" s="196">
        <f>'[2]09'!E51</f>
        <v>0</v>
      </c>
      <c r="F49" s="15">
        <f t="shared" si="6"/>
        <v>84</v>
      </c>
      <c r="G49" s="195">
        <f>'[2]09'!H51</f>
        <v>39</v>
      </c>
      <c r="H49" s="196">
        <f>'[2]09'!I51</f>
        <v>0</v>
      </c>
      <c r="I49" s="196">
        <f>'[2]09'!J51</f>
        <v>0</v>
      </c>
      <c r="J49" s="196">
        <f>'[2]09'!K51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'[2]09'!B52</f>
        <v>84</v>
      </c>
      <c r="C50" s="196">
        <f>'[2]09'!C52</f>
        <v>0</v>
      </c>
      <c r="D50" s="196">
        <f>'[2]09'!D52</f>
        <v>0</v>
      </c>
      <c r="E50" s="196">
        <f>'[2]09'!E52</f>
        <v>0</v>
      </c>
      <c r="F50" s="15">
        <f t="shared" si="6"/>
        <v>84</v>
      </c>
      <c r="G50" s="195">
        <f>'[2]09'!H52</f>
        <v>39</v>
      </c>
      <c r="H50" s="196">
        <f>'[2]09'!I52</f>
        <v>0</v>
      </c>
      <c r="I50" s="196">
        <f>'[2]09'!J52</f>
        <v>0</v>
      </c>
      <c r="J50" s="196">
        <f>'[2]09'!K52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'[2]09'!B53</f>
        <v>84</v>
      </c>
      <c r="C51" s="196">
        <f>'[2]09'!C53</f>
        <v>0</v>
      </c>
      <c r="D51" s="196">
        <f>'[2]09'!D53</f>
        <v>0</v>
      </c>
      <c r="E51" s="196">
        <f>'[2]09'!E53</f>
        <v>0</v>
      </c>
      <c r="F51" s="15">
        <f t="shared" si="6"/>
        <v>84</v>
      </c>
      <c r="G51" s="195">
        <f>'[2]09'!H53</f>
        <v>39</v>
      </c>
      <c r="H51" s="196">
        <f>'[2]09'!I53</f>
        <v>0</v>
      </c>
      <c r="I51" s="196">
        <f>'[2]09'!J53</f>
        <v>0</v>
      </c>
      <c r="J51" s="196">
        <f>'[2]09'!K53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'[2]09'!B54</f>
        <v>84</v>
      </c>
      <c r="C52" s="196">
        <f>'[2]09'!C54</f>
        <v>0</v>
      </c>
      <c r="D52" s="196">
        <f>'[2]09'!D54</f>
        <v>0</v>
      </c>
      <c r="E52" s="196">
        <f>'[2]09'!E54</f>
        <v>0</v>
      </c>
      <c r="F52" s="15">
        <f t="shared" si="6"/>
        <v>84</v>
      </c>
      <c r="G52" s="195">
        <f>'[2]09'!H54</f>
        <v>39</v>
      </c>
      <c r="H52" s="196">
        <f>'[2]09'!I54</f>
        <v>0</v>
      </c>
      <c r="I52" s="196">
        <f>'[2]09'!J54</f>
        <v>0</v>
      </c>
      <c r="J52" s="196">
        <f>'[2]09'!K54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'[2]09'!B55</f>
        <v>84</v>
      </c>
      <c r="C53" s="196">
        <f>'[2]09'!C55</f>
        <v>0</v>
      </c>
      <c r="D53" s="196">
        <f>'[2]09'!D55</f>
        <v>0</v>
      </c>
      <c r="E53" s="196">
        <f>'[2]09'!E55</f>
        <v>0</v>
      </c>
      <c r="F53" s="15">
        <f t="shared" si="6"/>
        <v>84</v>
      </c>
      <c r="G53" s="195">
        <f>'[2]09'!H55</f>
        <v>39</v>
      </c>
      <c r="H53" s="196">
        <f>'[2]09'!I55</f>
        <v>0</v>
      </c>
      <c r="I53" s="196">
        <f>'[2]09'!J55</f>
        <v>0</v>
      </c>
      <c r="J53" s="196">
        <f>'[2]09'!K55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'[2]09'!B56</f>
        <v>84</v>
      </c>
      <c r="C54" s="196">
        <f>'[2]09'!C56</f>
        <v>0</v>
      </c>
      <c r="D54" s="196">
        <f>'[2]09'!D56</f>
        <v>0</v>
      </c>
      <c r="E54" s="196">
        <f>'[2]09'!E56</f>
        <v>0</v>
      </c>
      <c r="F54" s="15">
        <f t="shared" si="6"/>
        <v>84</v>
      </c>
      <c r="G54" s="195">
        <f>'[2]09'!H56</f>
        <v>39</v>
      </c>
      <c r="H54" s="196">
        <f>'[2]09'!I56</f>
        <v>0</v>
      </c>
      <c r="I54" s="196">
        <f>'[2]09'!J56</f>
        <v>0</v>
      </c>
      <c r="J54" s="196">
        <f>'[2]09'!K56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'[2]09'!B57</f>
        <v>84</v>
      </c>
      <c r="C55" s="196">
        <f>'[2]09'!C57</f>
        <v>0</v>
      </c>
      <c r="D55" s="196">
        <f>'[2]09'!D57</f>
        <v>0</v>
      </c>
      <c r="E55" s="196">
        <f>'[2]09'!E57</f>
        <v>0</v>
      </c>
      <c r="F55" s="15">
        <f t="shared" si="6"/>
        <v>84</v>
      </c>
      <c r="G55" s="195">
        <f>'[2]09'!H57</f>
        <v>39</v>
      </c>
      <c r="H55" s="196">
        <f>'[2]09'!I57</f>
        <v>0</v>
      </c>
      <c r="I55" s="196">
        <f>'[2]09'!J57</f>
        <v>0</v>
      </c>
      <c r="J55" s="196">
        <f>'[2]09'!K57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'[2]09'!B58</f>
        <v>84</v>
      </c>
      <c r="C56" s="196">
        <f>'[2]09'!C58</f>
        <v>0</v>
      </c>
      <c r="D56" s="196">
        <f>'[2]09'!D58</f>
        <v>0</v>
      </c>
      <c r="E56" s="196">
        <f>'[2]09'!E58</f>
        <v>0</v>
      </c>
      <c r="F56" s="15">
        <f t="shared" si="6"/>
        <v>84</v>
      </c>
      <c r="G56" s="195">
        <f>'[2]09'!H58</f>
        <v>39</v>
      </c>
      <c r="H56" s="196">
        <f>'[2]09'!I58</f>
        <v>0</v>
      </c>
      <c r="I56" s="196">
        <f>'[2]09'!J58</f>
        <v>0</v>
      </c>
      <c r="J56" s="196">
        <f>'[2]09'!K58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'[2]09'!B59</f>
        <v>84</v>
      </c>
      <c r="C57" s="196">
        <f>'[2]09'!C59</f>
        <v>0</v>
      </c>
      <c r="D57" s="196">
        <f>'[2]09'!D59</f>
        <v>0</v>
      </c>
      <c r="E57" s="196">
        <f>'[2]09'!E59</f>
        <v>0</v>
      </c>
      <c r="F57" s="15">
        <f t="shared" si="6"/>
        <v>84</v>
      </c>
      <c r="G57" s="195">
        <f>'[2]09'!H59</f>
        <v>39</v>
      </c>
      <c r="H57" s="196">
        <f>'[2]09'!I59</f>
        <v>0</v>
      </c>
      <c r="I57" s="196">
        <f>'[2]09'!J59</f>
        <v>0</v>
      </c>
      <c r="J57" s="196">
        <f>'[2]09'!K59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'[2]09'!B60</f>
        <v>84</v>
      </c>
      <c r="C58" s="196">
        <f>'[2]09'!C60</f>
        <v>0</v>
      </c>
      <c r="D58" s="196">
        <f>'[2]09'!D60</f>
        <v>0</v>
      </c>
      <c r="E58" s="196">
        <f>'[2]09'!E60</f>
        <v>0</v>
      </c>
      <c r="F58" s="15">
        <f t="shared" si="6"/>
        <v>84</v>
      </c>
      <c r="G58" s="195">
        <f>'[2]09'!H60</f>
        <v>39</v>
      </c>
      <c r="H58" s="196">
        <f>'[2]09'!I60</f>
        <v>0</v>
      </c>
      <c r="I58" s="196">
        <f>'[2]09'!J60</f>
        <v>0</v>
      </c>
      <c r="J58" s="196">
        <f>'[2]09'!K60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'[2]09'!B61</f>
        <v>84</v>
      </c>
      <c r="C59" s="196">
        <f>'[2]09'!C61</f>
        <v>0</v>
      </c>
      <c r="D59" s="196">
        <f>'[2]09'!D61</f>
        <v>0</v>
      </c>
      <c r="E59" s="196">
        <f>'[2]09'!E61</f>
        <v>0</v>
      </c>
      <c r="F59" s="15">
        <f t="shared" si="6"/>
        <v>84</v>
      </c>
      <c r="G59" s="195">
        <f>'[2]09'!H61</f>
        <v>39</v>
      </c>
      <c r="H59" s="196">
        <f>'[2]09'!I61</f>
        <v>0</v>
      </c>
      <c r="I59" s="196">
        <f>'[2]09'!J61</f>
        <v>0</v>
      </c>
      <c r="J59" s="196">
        <f>'[2]09'!K61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'[2]09'!B62</f>
        <v>84</v>
      </c>
      <c r="C60" s="196">
        <f>'[2]09'!C62</f>
        <v>0</v>
      </c>
      <c r="D60" s="196">
        <f>'[2]09'!D62</f>
        <v>0</v>
      </c>
      <c r="E60" s="196">
        <f>'[2]09'!E62</f>
        <v>0</v>
      </c>
      <c r="F60" s="15">
        <f t="shared" si="6"/>
        <v>84</v>
      </c>
      <c r="G60" s="195">
        <f>'[2]09'!H62</f>
        <v>39</v>
      </c>
      <c r="H60" s="196">
        <f>'[2]09'!I62</f>
        <v>0</v>
      </c>
      <c r="I60" s="196">
        <f>'[2]09'!J62</f>
        <v>0</v>
      </c>
      <c r="J60" s="196">
        <f>'[2]09'!K62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'[2]09'!B63</f>
        <v>84</v>
      </c>
      <c r="C61" s="196">
        <f>'[2]09'!C63</f>
        <v>0</v>
      </c>
      <c r="D61" s="196">
        <f>'[2]09'!D63</f>
        <v>0</v>
      </c>
      <c r="E61" s="196">
        <f>'[2]09'!E63</f>
        <v>0</v>
      </c>
      <c r="F61" s="15">
        <f t="shared" si="6"/>
        <v>84</v>
      </c>
      <c r="G61" s="195">
        <f>'[2]09'!H63</f>
        <v>39</v>
      </c>
      <c r="H61" s="196">
        <f>'[2]09'!I63</f>
        <v>0</v>
      </c>
      <c r="I61" s="196">
        <f>'[2]09'!J63</f>
        <v>0</v>
      </c>
      <c r="J61" s="196">
        <f>'[2]09'!K63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'[2]09'!B64</f>
        <v>84</v>
      </c>
      <c r="C62" s="196">
        <f>'[2]09'!C64</f>
        <v>0</v>
      </c>
      <c r="D62" s="196">
        <f>'[2]09'!D64</f>
        <v>0</v>
      </c>
      <c r="E62" s="196">
        <f>'[2]09'!E64</f>
        <v>0</v>
      </c>
      <c r="F62" s="15">
        <f t="shared" si="6"/>
        <v>84</v>
      </c>
      <c r="G62" s="195">
        <f>'[2]09'!H64</f>
        <v>39</v>
      </c>
      <c r="H62" s="196">
        <f>'[2]09'!I64</f>
        <v>0</v>
      </c>
      <c r="I62" s="196">
        <f>'[2]09'!J64</f>
        <v>0</v>
      </c>
      <c r="J62" s="196">
        <f>'[2]09'!K64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'[2]09'!B65</f>
        <v>84</v>
      </c>
      <c r="C63" s="196">
        <f>'[2]09'!C65</f>
        <v>0</v>
      </c>
      <c r="D63" s="196">
        <f>'[2]09'!D65</f>
        <v>0</v>
      </c>
      <c r="E63" s="196">
        <f>'[2]09'!E65</f>
        <v>0</v>
      </c>
      <c r="F63" s="15">
        <f t="shared" si="6"/>
        <v>84</v>
      </c>
      <c r="G63" s="195">
        <f>'[2]09'!H65</f>
        <v>39</v>
      </c>
      <c r="H63" s="196">
        <f>'[2]09'!I65</f>
        <v>0</v>
      </c>
      <c r="I63" s="196">
        <f>'[2]09'!J65</f>
        <v>0</v>
      </c>
      <c r="J63" s="196">
        <f>'[2]09'!K65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'[2]09'!B66</f>
        <v>84</v>
      </c>
      <c r="C64" s="196">
        <f>'[2]09'!C66</f>
        <v>0</v>
      </c>
      <c r="D64" s="196">
        <f>'[2]09'!D66</f>
        <v>0</v>
      </c>
      <c r="E64" s="196">
        <f>'[2]09'!E66</f>
        <v>0</v>
      </c>
      <c r="F64" s="15">
        <f t="shared" si="6"/>
        <v>84</v>
      </c>
      <c r="G64" s="195">
        <f>'[2]09'!H66</f>
        <v>39</v>
      </c>
      <c r="H64" s="196">
        <f>'[2]09'!I66</f>
        <v>0</v>
      </c>
      <c r="I64" s="196">
        <f>'[2]09'!J66</f>
        <v>0</v>
      </c>
      <c r="J64" s="196">
        <f>'[2]09'!K66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'[2]09'!B67</f>
        <v>84</v>
      </c>
      <c r="C65" s="196">
        <f>'[2]09'!C67</f>
        <v>0</v>
      </c>
      <c r="D65" s="196">
        <f>'[2]09'!D67</f>
        <v>0</v>
      </c>
      <c r="E65" s="196">
        <f>'[2]09'!E67</f>
        <v>0</v>
      </c>
      <c r="F65" s="15">
        <f t="shared" si="6"/>
        <v>84</v>
      </c>
      <c r="G65" s="195">
        <f>'[2]09'!H67</f>
        <v>39</v>
      </c>
      <c r="H65" s="196">
        <f>'[2]09'!I67</f>
        <v>0</v>
      </c>
      <c r="I65" s="196">
        <f>'[2]09'!J67</f>
        <v>0</v>
      </c>
      <c r="J65" s="196">
        <f>'[2]09'!K67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'[2]09'!B68</f>
        <v>84</v>
      </c>
      <c r="C66" s="196">
        <f>'[2]09'!C68</f>
        <v>0</v>
      </c>
      <c r="D66" s="196">
        <f>'[2]09'!D68</f>
        <v>0</v>
      </c>
      <c r="E66" s="196">
        <f>'[2]09'!E68</f>
        <v>0</v>
      </c>
      <c r="F66" s="15">
        <f t="shared" si="6"/>
        <v>84</v>
      </c>
      <c r="G66" s="195">
        <f>'[2]09'!H68</f>
        <v>39</v>
      </c>
      <c r="H66" s="196">
        <f>'[2]09'!I68</f>
        <v>0</v>
      </c>
      <c r="I66" s="196">
        <f>'[2]09'!J68</f>
        <v>0</v>
      </c>
      <c r="J66" s="196">
        <f>'[2]09'!K68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'[2]09'!B69</f>
        <v>84</v>
      </c>
      <c r="C67" s="196">
        <f>'[2]09'!C69</f>
        <v>0</v>
      </c>
      <c r="D67" s="196">
        <f>'[2]09'!D69</f>
        <v>0</v>
      </c>
      <c r="E67" s="196">
        <f>'[2]09'!E69</f>
        <v>0</v>
      </c>
      <c r="F67" s="15">
        <f t="shared" si="6"/>
        <v>84</v>
      </c>
      <c r="G67" s="195">
        <f>'[2]09'!H69</f>
        <v>39</v>
      </c>
      <c r="H67" s="196">
        <f>'[2]09'!I69</f>
        <v>0</v>
      </c>
      <c r="I67" s="196">
        <f>'[2]09'!J69</f>
        <v>0</v>
      </c>
      <c r="J67" s="196">
        <f>'[2]09'!K69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'[2]09'!B70</f>
        <v>84</v>
      </c>
      <c r="C68" s="196">
        <f>'[2]09'!C70</f>
        <v>0</v>
      </c>
      <c r="D68" s="196">
        <f>'[2]09'!D70</f>
        <v>0</v>
      </c>
      <c r="E68" s="196">
        <f>'[2]09'!E70</f>
        <v>0</v>
      </c>
      <c r="F68" s="15">
        <f t="shared" si="6"/>
        <v>84</v>
      </c>
      <c r="G68" s="195">
        <f>'[2]09'!H70</f>
        <v>39</v>
      </c>
      <c r="H68" s="196">
        <f>'[2]09'!I70</f>
        <v>0</v>
      </c>
      <c r="I68" s="196">
        <f>'[2]09'!J70</f>
        <v>0</v>
      </c>
      <c r="J68" s="196">
        <f>'[2]09'!K70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'[2]09'!B71</f>
        <v>84</v>
      </c>
      <c r="C69" s="196">
        <f>'[2]09'!C71</f>
        <v>0</v>
      </c>
      <c r="D69" s="196">
        <f>'[2]09'!D71</f>
        <v>0</v>
      </c>
      <c r="E69" s="196">
        <f>'[2]09'!E71</f>
        <v>0</v>
      </c>
      <c r="F69" s="15">
        <f t="shared" ref="F69:F98" si="16">SUM(B69:E69)</f>
        <v>84</v>
      </c>
      <c r="G69" s="195">
        <f>'[2]09'!H71</f>
        <v>39</v>
      </c>
      <c r="H69" s="196">
        <f>'[2]09'!I71</f>
        <v>0</v>
      </c>
      <c r="I69" s="196">
        <f>'[2]09'!J71</f>
        <v>0</v>
      </c>
      <c r="J69" s="196">
        <f>'[2]09'!K71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'[2]09'!B72</f>
        <v>84</v>
      </c>
      <c r="C70" s="196">
        <f>'[2]09'!C72</f>
        <v>0</v>
      </c>
      <c r="D70" s="196">
        <f>'[2]09'!D72</f>
        <v>0</v>
      </c>
      <c r="E70" s="196">
        <f>'[2]09'!E72</f>
        <v>0</v>
      </c>
      <c r="F70" s="15">
        <f t="shared" si="16"/>
        <v>84</v>
      </c>
      <c r="G70" s="195">
        <f>'[2]09'!H72</f>
        <v>39</v>
      </c>
      <c r="H70" s="196">
        <f>'[2]09'!I72</f>
        <v>0</v>
      </c>
      <c r="I70" s="196">
        <f>'[2]09'!J72</f>
        <v>0</v>
      </c>
      <c r="J70" s="196">
        <f>'[2]09'!K72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'[2]09'!B73</f>
        <v>84</v>
      </c>
      <c r="C71" s="196">
        <f>'[2]09'!C73</f>
        <v>0</v>
      </c>
      <c r="D71" s="196">
        <f>'[2]09'!D73</f>
        <v>0</v>
      </c>
      <c r="E71" s="196">
        <f>'[2]09'!E73</f>
        <v>0</v>
      </c>
      <c r="F71" s="15">
        <f t="shared" si="16"/>
        <v>84</v>
      </c>
      <c r="G71" s="195">
        <f>'[2]09'!H73</f>
        <v>39</v>
      </c>
      <c r="H71" s="196">
        <f>'[2]09'!I73</f>
        <v>0</v>
      </c>
      <c r="I71" s="196">
        <f>'[2]09'!J73</f>
        <v>0</v>
      </c>
      <c r="J71" s="196">
        <f>'[2]09'!K73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'[2]09'!B74</f>
        <v>84</v>
      </c>
      <c r="C72" s="196">
        <f>'[2]09'!C74</f>
        <v>0</v>
      </c>
      <c r="D72" s="196">
        <f>'[2]09'!D74</f>
        <v>0</v>
      </c>
      <c r="E72" s="196">
        <f>'[2]09'!E74</f>
        <v>0</v>
      </c>
      <c r="F72" s="15">
        <f t="shared" si="16"/>
        <v>84</v>
      </c>
      <c r="G72" s="195">
        <f>'[2]09'!H74</f>
        <v>39</v>
      </c>
      <c r="H72" s="196">
        <f>'[2]09'!I74</f>
        <v>0</v>
      </c>
      <c r="I72" s="196">
        <f>'[2]09'!J74</f>
        <v>0</v>
      </c>
      <c r="J72" s="196">
        <f>'[2]09'!K74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'[2]09'!B75</f>
        <v>84</v>
      </c>
      <c r="C73" s="196">
        <f>'[2]09'!C75</f>
        <v>0</v>
      </c>
      <c r="D73" s="196">
        <f>'[2]09'!D75</f>
        <v>0</v>
      </c>
      <c r="E73" s="196">
        <f>'[2]09'!E75</f>
        <v>0</v>
      </c>
      <c r="F73" s="15">
        <f t="shared" si="16"/>
        <v>84</v>
      </c>
      <c r="G73" s="195">
        <f>'[2]09'!H75</f>
        <v>39</v>
      </c>
      <c r="H73" s="196">
        <f>'[2]09'!I75</f>
        <v>0</v>
      </c>
      <c r="I73" s="196">
        <f>'[2]09'!J75</f>
        <v>0</v>
      </c>
      <c r="J73" s="196">
        <f>'[2]09'!K75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'[2]09'!B76</f>
        <v>84</v>
      </c>
      <c r="C74" s="196">
        <f>'[2]09'!C76</f>
        <v>0</v>
      </c>
      <c r="D74" s="196">
        <f>'[2]09'!D76</f>
        <v>0</v>
      </c>
      <c r="E74" s="196">
        <f>'[2]09'!E76</f>
        <v>0</v>
      </c>
      <c r="F74" s="15">
        <f t="shared" si="16"/>
        <v>84</v>
      </c>
      <c r="G74" s="195">
        <f>'[2]09'!H76</f>
        <v>39</v>
      </c>
      <c r="H74" s="196">
        <f>'[2]09'!I76</f>
        <v>0</v>
      </c>
      <c r="I74" s="196">
        <f>'[2]09'!J76</f>
        <v>0</v>
      </c>
      <c r="J74" s="196">
        <f>'[2]09'!K76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'[2]09'!B77</f>
        <v>84</v>
      </c>
      <c r="C75" s="196">
        <f>'[2]09'!C77</f>
        <v>0</v>
      </c>
      <c r="D75" s="196">
        <f>'[2]09'!D77</f>
        <v>0</v>
      </c>
      <c r="E75" s="196">
        <f>'[2]09'!E77</f>
        <v>0</v>
      </c>
      <c r="F75" s="15">
        <f t="shared" si="16"/>
        <v>84</v>
      </c>
      <c r="G75" s="195">
        <f>'[2]09'!H77</f>
        <v>39</v>
      </c>
      <c r="H75" s="196">
        <f>'[2]09'!I77</f>
        <v>0</v>
      </c>
      <c r="I75" s="196">
        <f>'[2]09'!J77</f>
        <v>0</v>
      </c>
      <c r="J75" s="196">
        <f>'[2]09'!K77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'[2]09'!B78</f>
        <v>84</v>
      </c>
      <c r="C76" s="196">
        <f>'[2]09'!C78</f>
        <v>0</v>
      </c>
      <c r="D76" s="196">
        <f>'[2]09'!D78</f>
        <v>0</v>
      </c>
      <c r="E76" s="196">
        <f>'[2]09'!E78</f>
        <v>0</v>
      </c>
      <c r="F76" s="15">
        <f t="shared" si="16"/>
        <v>84</v>
      </c>
      <c r="G76" s="195">
        <f>'[2]09'!H78</f>
        <v>39</v>
      </c>
      <c r="H76" s="196">
        <f>'[2]09'!I78</f>
        <v>0</v>
      </c>
      <c r="I76" s="196">
        <f>'[2]09'!J78</f>
        <v>0</v>
      </c>
      <c r="J76" s="196">
        <f>'[2]09'!K78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'[2]09'!B79</f>
        <v>84</v>
      </c>
      <c r="C77" s="196">
        <f>'[2]09'!C79</f>
        <v>0</v>
      </c>
      <c r="D77" s="196">
        <f>'[2]09'!D79</f>
        <v>0</v>
      </c>
      <c r="E77" s="196">
        <f>'[2]09'!E79</f>
        <v>0</v>
      </c>
      <c r="F77" s="15">
        <f t="shared" si="16"/>
        <v>84</v>
      </c>
      <c r="G77" s="195">
        <f>'[2]09'!H79</f>
        <v>39</v>
      </c>
      <c r="H77" s="196">
        <f>'[2]09'!I79</f>
        <v>0</v>
      </c>
      <c r="I77" s="196">
        <f>'[2]09'!J79</f>
        <v>0</v>
      </c>
      <c r="J77" s="196">
        <f>'[2]09'!K79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'[2]09'!B80</f>
        <v>84</v>
      </c>
      <c r="C78" s="196">
        <f>'[2]09'!C80</f>
        <v>0</v>
      </c>
      <c r="D78" s="196">
        <f>'[2]09'!D80</f>
        <v>0</v>
      </c>
      <c r="E78" s="196">
        <f>'[2]09'!E80</f>
        <v>0</v>
      </c>
      <c r="F78" s="15">
        <f t="shared" si="16"/>
        <v>84</v>
      </c>
      <c r="G78" s="195">
        <f>'[2]09'!H80</f>
        <v>39</v>
      </c>
      <c r="H78" s="196">
        <f>'[2]09'!I80</f>
        <v>0</v>
      </c>
      <c r="I78" s="196">
        <f>'[2]09'!J80</f>
        <v>0</v>
      </c>
      <c r="J78" s="196">
        <f>'[2]09'!K80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'[2]09'!B81</f>
        <v>84</v>
      </c>
      <c r="C79" s="196">
        <f>'[2]09'!C81</f>
        <v>0</v>
      </c>
      <c r="D79" s="196">
        <f>'[2]09'!D81</f>
        <v>0</v>
      </c>
      <c r="E79" s="196">
        <f>'[2]09'!E81</f>
        <v>0</v>
      </c>
      <c r="F79" s="15">
        <f t="shared" si="16"/>
        <v>84</v>
      </c>
      <c r="G79" s="195">
        <f>'[2]09'!H81</f>
        <v>39</v>
      </c>
      <c r="H79" s="196">
        <f>'[2]09'!I81</f>
        <v>0</v>
      </c>
      <c r="I79" s="196">
        <f>'[2]09'!J81</f>
        <v>0</v>
      </c>
      <c r="J79" s="196">
        <f>'[2]09'!K81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'[2]09'!B82</f>
        <v>84</v>
      </c>
      <c r="C80" s="196">
        <f>'[2]09'!C82</f>
        <v>0</v>
      </c>
      <c r="D80" s="196">
        <f>'[2]09'!D82</f>
        <v>0</v>
      </c>
      <c r="E80" s="196">
        <f>'[2]09'!E82</f>
        <v>0</v>
      </c>
      <c r="F80" s="15">
        <f t="shared" si="16"/>
        <v>84</v>
      </c>
      <c r="G80" s="195">
        <f>'[2]09'!H82</f>
        <v>39</v>
      </c>
      <c r="H80" s="196">
        <f>'[2]09'!I82</f>
        <v>0</v>
      </c>
      <c r="I80" s="196">
        <f>'[2]09'!J82</f>
        <v>0</v>
      </c>
      <c r="J80" s="196">
        <f>'[2]09'!K82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'[2]09'!B83</f>
        <v>84</v>
      </c>
      <c r="C81" s="196">
        <f>'[2]09'!C83</f>
        <v>0</v>
      </c>
      <c r="D81" s="196">
        <f>'[2]09'!D83</f>
        <v>0</v>
      </c>
      <c r="E81" s="196">
        <f>'[2]09'!E83</f>
        <v>0</v>
      </c>
      <c r="F81" s="15">
        <f t="shared" si="16"/>
        <v>84</v>
      </c>
      <c r="G81" s="195">
        <f>'[2]09'!H83</f>
        <v>39</v>
      </c>
      <c r="H81" s="196">
        <f>'[2]09'!I83</f>
        <v>0</v>
      </c>
      <c r="I81" s="196">
        <f>'[2]09'!J83</f>
        <v>0</v>
      </c>
      <c r="J81" s="196">
        <f>'[2]09'!K83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'[2]09'!B84</f>
        <v>84</v>
      </c>
      <c r="C82" s="196">
        <f>'[2]09'!C84</f>
        <v>0</v>
      </c>
      <c r="D82" s="196">
        <f>'[2]09'!D84</f>
        <v>0</v>
      </c>
      <c r="E82" s="196">
        <f>'[2]09'!E84</f>
        <v>0</v>
      </c>
      <c r="F82" s="15">
        <f t="shared" si="16"/>
        <v>84</v>
      </c>
      <c r="G82" s="195">
        <f>'[2]09'!H84</f>
        <v>39</v>
      </c>
      <c r="H82" s="196">
        <f>'[2]09'!I84</f>
        <v>0</v>
      </c>
      <c r="I82" s="196">
        <f>'[2]09'!J84</f>
        <v>0</v>
      </c>
      <c r="J82" s="196">
        <f>'[2]09'!K84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'[2]09'!B85</f>
        <v>84</v>
      </c>
      <c r="C83" s="196">
        <f>'[2]09'!C85</f>
        <v>0</v>
      </c>
      <c r="D83" s="196">
        <f>'[2]09'!D85</f>
        <v>0</v>
      </c>
      <c r="E83" s="196">
        <f>'[2]09'!E85</f>
        <v>0</v>
      </c>
      <c r="F83" s="15">
        <f t="shared" si="16"/>
        <v>84</v>
      </c>
      <c r="G83" s="195">
        <f>'[2]09'!H85</f>
        <v>39</v>
      </c>
      <c r="H83" s="196">
        <f>'[2]09'!I85</f>
        <v>0</v>
      </c>
      <c r="I83" s="196">
        <f>'[2]09'!J85</f>
        <v>0</v>
      </c>
      <c r="J83" s="196">
        <f>'[2]09'!K85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'[2]09'!B86</f>
        <v>84</v>
      </c>
      <c r="C84" s="196">
        <f>'[2]09'!C86</f>
        <v>0</v>
      </c>
      <c r="D84" s="196">
        <f>'[2]09'!D86</f>
        <v>0</v>
      </c>
      <c r="E84" s="196">
        <f>'[2]09'!E86</f>
        <v>0</v>
      </c>
      <c r="F84" s="15">
        <f t="shared" si="16"/>
        <v>84</v>
      </c>
      <c r="G84" s="195">
        <f>'[2]09'!H86</f>
        <v>39</v>
      </c>
      <c r="H84" s="196">
        <f>'[2]09'!I86</f>
        <v>0</v>
      </c>
      <c r="I84" s="196">
        <f>'[2]09'!J86</f>
        <v>0</v>
      </c>
      <c r="J84" s="196">
        <f>'[2]09'!K86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'[2]09'!B87</f>
        <v>84</v>
      </c>
      <c r="C85" s="196">
        <f>'[2]09'!C87</f>
        <v>0</v>
      </c>
      <c r="D85" s="196">
        <f>'[2]09'!D87</f>
        <v>0</v>
      </c>
      <c r="E85" s="196">
        <f>'[2]09'!E87</f>
        <v>0</v>
      </c>
      <c r="F85" s="15">
        <f t="shared" si="16"/>
        <v>84</v>
      </c>
      <c r="G85" s="195">
        <f>'[2]09'!H87</f>
        <v>39</v>
      </c>
      <c r="H85" s="196">
        <f>'[2]09'!I87</f>
        <v>0</v>
      </c>
      <c r="I85" s="196">
        <f>'[2]09'!J87</f>
        <v>0</v>
      </c>
      <c r="J85" s="196">
        <f>'[2]09'!K87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'[2]09'!B88</f>
        <v>84</v>
      </c>
      <c r="C86" s="196">
        <f>'[2]09'!C88</f>
        <v>0</v>
      </c>
      <c r="D86" s="196">
        <f>'[2]09'!D88</f>
        <v>0</v>
      </c>
      <c r="E86" s="196">
        <f>'[2]09'!E88</f>
        <v>0</v>
      </c>
      <c r="F86" s="15">
        <f t="shared" si="16"/>
        <v>84</v>
      </c>
      <c r="G86" s="195">
        <f>'[2]09'!H88</f>
        <v>39</v>
      </c>
      <c r="H86" s="196">
        <f>'[2]09'!I88</f>
        <v>0</v>
      </c>
      <c r="I86" s="196">
        <f>'[2]09'!J88</f>
        <v>0</v>
      </c>
      <c r="J86" s="196">
        <f>'[2]09'!K88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'[2]09'!B89</f>
        <v>84</v>
      </c>
      <c r="C87" s="196">
        <f>'[2]09'!C89</f>
        <v>0</v>
      </c>
      <c r="D87" s="196">
        <f>'[2]09'!D89</f>
        <v>0</v>
      </c>
      <c r="E87" s="196">
        <f>'[2]09'!E89</f>
        <v>0</v>
      </c>
      <c r="F87" s="15">
        <f t="shared" si="16"/>
        <v>84</v>
      </c>
      <c r="G87" s="195">
        <f>'[2]09'!H89</f>
        <v>40</v>
      </c>
      <c r="H87" s="196">
        <f>'[2]09'!I89</f>
        <v>0</v>
      </c>
      <c r="I87" s="196">
        <f>'[2]09'!J89</f>
        <v>0</v>
      </c>
      <c r="J87" s="196">
        <f>'[2]09'!K89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5">
        <f>'[2]09'!B90</f>
        <v>84</v>
      </c>
      <c r="C88" s="196">
        <f>'[2]09'!C90</f>
        <v>0</v>
      </c>
      <c r="D88" s="196">
        <f>'[2]09'!D90</f>
        <v>0</v>
      </c>
      <c r="E88" s="196">
        <f>'[2]09'!E90</f>
        <v>0</v>
      </c>
      <c r="F88" s="15">
        <f t="shared" si="16"/>
        <v>84</v>
      </c>
      <c r="G88" s="195">
        <f>'[2]09'!H90</f>
        <v>40</v>
      </c>
      <c r="H88" s="196">
        <f>'[2]09'!I90</f>
        <v>0</v>
      </c>
      <c r="I88" s="196">
        <f>'[2]09'!J90</f>
        <v>0</v>
      </c>
      <c r="J88" s="196">
        <f>'[2]09'!K90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5">
        <f>'[2]09'!B91</f>
        <v>84</v>
      </c>
      <c r="C89" s="196">
        <f>'[2]09'!C91</f>
        <v>0</v>
      </c>
      <c r="D89" s="196">
        <f>'[2]09'!D91</f>
        <v>0</v>
      </c>
      <c r="E89" s="196">
        <f>'[2]09'!E91</f>
        <v>0</v>
      </c>
      <c r="F89" s="15">
        <f t="shared" si="16"/>
        <v>84</v>
      </c>
      <c r="G89" s="195">
        <f>'[2]09'!H91</f>
        <v>40</v>
      </c>
      <c r="H89" s="196">
        <f>'[2]09'!I91</f>
        <v>0</v>
      </c>
      <c r="I89" s="196">
        <f>'[2]09'!J91</f>
        <v>0</v>
      </c>
      <c r="J89" s="196">
        <f>'[2]09'!K91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5">
        <f>'[2]09'!B92</f>
        <v>84</v>
      </c>
      <c r="C90" s="196">
        <f>'[2]09'!C92</f>
        <v>0</v>
      </c>
      <c r="D90" s="196">
        <f>'[2]09'!D92</f>
        <v>0</v>
      </c>
      <c r="E90" s="196">
        <f>'[2]09'!E92</f>
        <v>0</v>
      </c>
      <c r="F90" s="15">
        <f t="shared" si="16"/>
        <v>84</v>
      </c>
      <c r="G90" s="195">
        <f>'[2]09'!H92</f>
        <v>40</v>
      </c>
      <c r="H90" s="196">
        <f>'[2]09'!I92</f>
        <v>0</v>
      </c>
      <c r="I90" s="196">
        <f>'[2]09'!J92</f>
        <v>0</v>
      </c>
      <c r="J90" s="196">
        <f>'[2]09'!K92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5">
        <f>'[2]09'!B93</f>
        <v>84</v>
      </c>
      <c r="C91" s="196">
        <f>'[2]09'!C93</f>
        <v>0</v>
      </c>
      <c r="D91" s="196">
        <f>'[2]09'!D93</f>
        <v>0</v>
      </c>
      <c r="E91" s="196">
        <f>'[2]09'!E93</f>
        <v>0</v>
      </c>
      <c r="F91" s="15">
        <f t="shared" si="16"/>
        <v>84</v>
      </c>
      <c r="G91" s="195">
        <f>'[2]09'!H93</f>
        <v>40</v>
      </c>
      <c r="H91" s="196">
        <f>'[2]09'!I93</f>
        <v>0</v>
      </c>
      <c r="I91" s="196">
        <f>'[2]09'!J93</f>
        <v>0</v>
      </c>
      <c r="J91" s="196">
        <f>'[2]09'!K93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5">
        <f>'[2]09'!B94</f>
        <v>84</v>
      </c>
      <c r="C92" s="196">
        <f>'[2]09'!C94</f>
        <v>0</v>
      </c>
      <c r="D92" s="196">
        <f>'[2]09'!D94</f>
        <v>0</v>
      </c>
      <c r="E92" s="196">
        <f>'[2]09'!E94</f>
        <v>0</v>
      </c>
      <c r="F92" s="15">
        <f t="shared" si="16"/>
        <v>84</v>
      </c>
      <c r="G92" s="195">
        <f>'[2]09'!H94</f>
        <v>40</v>
      </c>
      <c r="H92" s="196">
        <f>'[2]09'!I94</f>
        <v>0</v>
      </c>
      <c r="I92" s="196">
        <f>'[2]09'!J94</f>
        <v>0</v>
      </c>
      <c r="J92" s="196">
        <f>'[2]09'!K94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5">
        <f>'[2]09'!B95</f>
        <v>84</v>
      </c>
      <c r="C93" s="196">
        <f>'[2]09'!C95</f>
        <v>0</v>
      </c>
      <c r="D93" s="196">
        <f>'[2]09'!D95</f>
        <v>0</v>
      </c>
      <c r="E93" s="196">
        <f>'[2]09'!E95</f>
        <v>0</v>
      </c>
      <c r="F93" s="15">
        <f t="shared" si="16"/>
        <v>84</v>
      </c>
      <c r="G93" s="195">
        <f>'[2]09'!H95</f>
        <v>40</v>
      </c>
      <c r="H93" s="196">
        <f>'[2]09'!I95</f>
        <v>0</v>
      </c>
      <c r="I93" s="196">
        <f>'[2]09'!J95</f>
        <v>0</v>
      </c>
      <c r="J93" s="196">
        <f>'[2]09'!K95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5">
        <f>'[2]09'!B96</f>
        <v>84</v>
      </c>
      <c r="C94" s="196">
        <f>'[2]09'!C96</f>
        <v>0</v>
      </c>
      <c r="D94" s="196">
        <f>'[2]09'!D96</f>
        <v>0</v>
      </c>
      <c r="E94" s="196">
        <f>'[2]09'!E96</f>
        <v>0</v>
      </c>
      <c r="F94" s="15">
        <f t="shared" si="16"/>
        <v>84</v>
      </c>
      <c r="G94" s="195">
        <f>'[2]09'!H96</f>
        <v>40</v>
      </c>
      <c r="H94" s="196">
        <f>'[2]09'!I96</f>
        <v>0</v>
      </c>
      <c r="I94" s="196">
        <f>'[2]09'!J96</f>
        <v>0</v>
      </c>
      <c r="J94" s="196">
        <f>'[2]09'!K96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5">
        <f>'[2]09'!B97</f>
        <v>84</v>
      </c>
      <c r="C95" s="196">
        <f>'[2]09'!C97</f>
        <v>0</v>
      </c>
      <c r="D95" s="196">
        <f>'[2]09'!D97</f>
        <v>0</v>
      </c>
      <c r="E95" s="196">
        <f>'[2]09'!E97</f>
        <v>0</v>
      </c>
      <c r="F95" s="15">
        <f t="shared" si="16"/>
        <v>84</v>
      </c>
      <c r="G95" s="195">
        <f>'[2]09'!H97</f>
        <v>40</v>
      </c>
      <c r="H95" s="196">
        <f>'[2]09'!I97</f>
        <v>0</v>
      </c>
      <c r="I95" s="196">
        <f>'[2]09'!J97</f>
        <v>0</v>
      </c>
      <c r="J95" s="196">
        <f>'[2]09'!K97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5">
        <f>'[2]09'!B98</f>
        <v>84</v>
      </c>
      <c r="C96" s="196">
        <f>'[2]09'!C98</f>
        <v>0</v>
      </c>
      <c r="D96" s="196">
        <f>'[2]09'!D98</f>
        <v>0</v>
      </c>
      <c r="E96" s="196">
        <f>'[2]09'!E98</f>
        <v>0</v>
      </c>
      <c r="F96" s="15">
        <f t="shared" si="16"/>
        <v>84</v>
      </c>
      <c r="G96" s="195">
        <f>'[2]09'!H98</f>
        <v>40</v>
      </c>
      <c r="H96" s="196">
        <f>'[2]09'!I98</f>
        <v>0</v>
      </c>
      <c r="I96" s="196">
        <f>'[2]09'!J98</f>
        <v>0</v>
      </c>
      <c r="J96" s="196">
        <f>'[2]09'!K98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5">
        <f>'[2]09'!B99</f>
        <v>84</v>
      </c>
      <c r="C97" s="196">
        <f>'[2]09'!C99</f>
        <v>0</v>
      </c>
      <c r="D97" s="196">
        <f>'[2]09'!D99</f>
        <v>0</v>
      </c>
      <c r="E97" s="196">
        <f>'[2]09'!E99</f>
        <v>0</v>
      </c>
      <c r="F97" s="15">
        <f t="shared" si="16"/>
        <v>84</v>
      </c>
      <c r="G97" s="195">
        <f>'[2]09'!H99</f>
        <v>40</v>
      </c>
      <c r="H97" s="196">
        <f>'[2]09'!I99</f>
        <v>0</v>
      </c>
      <c r="I97" s="196">
        <f>'[2]09'!J99</f>
        <v>0</v>
      </c>
      <c r="J97" s="196">
        <f>'[2]09'!K99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5">
        <f>'[2]09'!B100</f>
        <v>84</v>
      </c>
      <c r="C98" s="196">
        <f>'[2]09'!C100</f>
        <v>0</v>
      </c>
      <c r="D98" s="196">
        <f>'[2]09'!D100</f>
        <v>0</v>
      </c>
      <c r="E98" s="196">
        <f>'[2]09'!E100</f>
        <v>0</v>
      </c>
      <c r="F98" s="15">
        <f t="shared" si="16"/>
        <v>84</v>
      </c>
      <c r="G98" s="195">
        <f>'[2]09'!H100</f>
        <v>40</v>
      </c>
      <c r="H98" s="196">
        <f>'[2]09'!I100</f>
        <v>0</v>
      </c>
      <c r="I98" s="196">
        <f>'[2]09'!J100</f>
        <v>0</v>
      </c>
      <c r="J98" s="196">
        <f>'[2]09'!K100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0.93874999999999997</v>
      </c>
      <c r="L99" s="171">
        <f t="shared" si="17"/>
        <v>2.4E-2</v>
      </c>
      <c r="M99" s="171">
        <f t="shared" si="17"/>
        <v>0.92644999999999988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0.92644999999999988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110</v>
      </c>
      <c r="E3" s="16">
        <f>'[3]09'!E5</f>
        <v>0</v>
      </c>
      <c r="F3" s="16">
        <f>'[3]09'!F5</f>
        <v>810</v>
      </c>
      <c r="G3" s="16">
        <f>'[3]09'!G5</f>
        <v>0</v>
      </c>
      <c r="H3" s="17">
        <f>SUM(B3:G3)</f>
        <v>1240</v>
      </c>
      <c r="I3" s="15">
        <f>'[3]09'!J5</f>
        <v>248.89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248.89</v>
      </c>
      <c r="P3" s="18">
        <f>frq!C3</f>
        <v>1</v>
      </c>
      <c r="Q3" s="15">
        <f t="shared" ref="Q3:V18" si="0">IF($P3=1,I3,IF(AND($P3=0.985,I3&gt;0.985*B3),B3*0.985,IF(AND($P3=0.965,I3&gt;0.965*B3),0.965*B3,I3)))</f>
        <v>248.89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248.89</v>
      </c>
      <c r="X3" s="8">
        <f>AW3</f>
        <v>25.56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25.56</v>
      </c>
      <c r="AE3" s="8">
        <f>BD3</f>
        <v>25.56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25.56</v>
      </c>
      <c r="AL3" s="8">
        <f t="shared" ref="AL3:AQ18" si="3">Q3-X3-AE3</f>
        <v>197.76999999999998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197.76999999999998</v>
      </c>
      <c r="AT3" s="8">
        <v>25.56</v>
      </c>
      <c r="AU3" s="8">
        <v>25.56</v>
      </c>
      <c r="AW3" s="198">
        <v>25.56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25.56</v>
      </c>
      <c r="BD3" s="198">
        <v>25.56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25.56</v>
      </c>
      <c r="BL3" s="8">
        <f>AT3</f>
        <v>25.56</v>
      </c>
      <c r="BM3" s="8">
        <f>AU3</f>
        <v>25.56</v>
      </c>
      <c r="BN3" s="8">
        <f>BC3</f>
        <v>25.56</v>
      </c>
      <c r="BO3" s="8">
        <f>BJ3</f>
        <v>25.56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110</v>
      </c>
      <c r="E4" s="16">
        <f>'[3]09'!E6</f>
        <v>0</v>
      </c>
      <c r="F4" s="16">
        <f>'[3]09'!F6</f>
        <v>810</v>
      </c>
      <c r="G4" s="16">
        <f>'[3]09'!G6</f>
        <v>0</v>
      </c>
      <c r="H4" s="17">
        <f>SUM(B4:G4)</f>
        <v>1240</v>
      </c>
      <c r="I4" s="15">
        <f>'[3]09'!J6</f>
        <v>273.74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25.56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25.56</v>
      </c>
      <c r="AE4" s="8">
        <f t="shared" ref="AE4:AE67" si="11">BD4</f>
        <v>25.56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25.56</v>
      </c>
      <c r="AL4" s="8">
        <f t="shared" si="3"/>
        <v>222.62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222.62</v>
      </c>
      <c r="AT4" s="8">
        <v>25.56</v>
      </c>
      <c r="AU4" s="8">
        <v>25.56</v>
      </c>
      <c r="AW4" s="198">
        <v>25.56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25.56</v>
      </c>
      <c r="BD4" s="198">
        <v>25.56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25.56</v>
      </c>
      <c r="BL4" s="8">
        <f t="shared" ref="BL4:BL67" si="21">AT4</f>
        <v>25.56</v>
      </c>
      <c r="BM4" s="8">
        <f t="shared" ref="BM4:BM67" si="22">AU4</f>
        <v>25.56</v>
      </c>
      <c r="BN4" s="8">
        <f t="shared" ref="BN4:BN67" si="23">BC4</f>
        <v>25.56</v>
      </c>
      <c r="BO4" s="8">
        <f t="shared" ref="BO4:BO67" si="24">BJ4</f>
        <v>25.56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110</v>
      </c>
      <c r="E5" s="16">
        <f>'[3]09'!E7</f>
        <v>0</v>
      </c>
      <c r="F5" s="16">
        <f>'[3]09'!F7</f>
        <v>810</v>
      </c>
      <c r="G5" s="16">
        <f>'[3]09'!G7</f>
        <v>0</v>
      </c>
      <c r="H5" s="17">
        <f t="shared" ref="H5:H68" si="27">SUM(B5:G5)</f>
        <v>1240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26.69</v>
      </c>
      <c r="AE5" s="8">
        <f t="shared" si="11"/>
        <v>26.69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26.69</v>
      </c>
      <c r="AL5" s="8">
        <f t="shared" si="3"/>
        <v>216.62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216.62</v>
      </c>
      <c r="AT5" s="8">
        <v>25.56</v>
      </c>
      <c r="AU5" s="8">
        <v>25.56</v>
      </c>
      <c r="AW5" s="198">
        <v>26.69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26.69</v>
      </c>
      <c r="BD5" s="198">
        <v>26.69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26.69</v>
      </c>
      <c r="BL5" s="8">
        <f t="shared" si="21"/>
        <v>25.56</v>
      </c>
      <c r="BM5" s="8">
        <f t="shared" si="22"/>
        <v>25.56</v>
      </c>
      <c r="BN5" s="8">
        <f t="shared" si="23"/>
        <v>26.69</v>
      </c>
      <c r="BO5" s="8">
        <f t="shared" si="24"/>
        <v>26.69</v>
      </c>
      <c r="BP5" s="182">
        <f t="shared" si="25"/>
        <v>-1.1300000000000026</v>
      </c>
      <c r="BQ5" s="182">
        <f t="shared" si="26"/>
        <v>-1.1300000000000026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110</v>
      </c>
      <c r="E6" s="16">
        <f>'[3]09'!E8</f>
        <v>0</v>
      </c>
      <c r="F6" s="16">
        <f>'[3]09'!F8</f>
        <v>810</v>
      </c>
      <c r="G6" s="16">
        <f>'[3]09'!G8</f>
        <v>0</v>
      </c>
      <c r="H6" s="17">
        <f t="shared" si="27"/>
        <v>1240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26.69</v>
      </c>
      <c r="AE6" s="8">
        <f t="shared" si="11"/>
        <v>26.69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26.69</v>
      </c>
      <c r="AL6" s="8">
        <f t="shared" si="3"/>
        <v>216.62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216.62</v>
      </c>
      <c r="AT6" s="8">
        <v>25.56</v>
      </c>
      <c r="AU6" s="8">
        <v>25.56</v>
      </c>
      <c r="AW6" s="198">
        <v>26.69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26.69</v>
      </c>
      <c r="BD6" s="198">
        <v>26.69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26.69</v>
      </c>
      <c r="BL6" s="8">
        <f t="shared" si="21"/>
        <v>25.56</v>
      </c>
      <c r="BM6" s="8">
        <f t="shared" si="22"/>
        <v>25.56</v>
      </c>
      <c r="BN6" s="8">
        <f t="shared" si="23"/>
        <v>26.69</v>
      </c>
      <c r="BO6" s="8">
        <f t="shared" si="24"/>
        <v>26.69</v>
      </c>
      <c r="BP6" s="182">
        <f t="shared" si="25"/>
        <v>-1.1300000000000026</v>
      </c>
      <c r="BQ6" s="182">
        <f t="shared" si="26"/>
        <v>-1.1300000000000026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110</v>
      </c>
      <c r="E7" s="16">
        <f>'[3]09'!E9</f>
        <v>0</v>
      </c>
      <c r="F7" s="16">
        <f>'[3]09'!F9</f>
        <v>810</v>
      </c>
      <c r="G7" s="16">
        <f>'[3]09'!G9</f>
        <v>0</v>
      </c>
      <c r="H7" s="17">
        <f t="shared" si="27"/>
        <v>1240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26.69</v>
      </c>
      <c r="AE7" s="8">
        <f t="shared" si="11"/>
        <v>26.69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26.69</v>
      </c>
      <c r="AL7" s="8">
        <f t="shared" si="3"/>
        <v>216.62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216.62</v>
      </c>
      <c r="AT7" s="8">
        <v>25.56</v>
      </c>
      <c r="AU7" s="8">
        <v>25.56</v>
      </c>
      <c r="AW7" s="198">
        <v>26.69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26.69</v>
      </c>
      <c r="BD7" s="198">
        <v>26.69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26.69</v>
      </c>
      <c r="BL7" s="8">
        <f t="shared" si="21"/>
        <v>25.56</v>
      </c>
      <c r="BM7" s="8">
        <f t="shared" si="22"/>
        <v>25.56</v>
      </c>
      <c r="BN7" s="8">
        <f t="shared" si="23"/>
        <v>26.69</v>
      </c>
      <c r="BO7" s="8">
        <f t="shared" si="24"/>
        <v>26.69</v>
      </c>
      <c r="BP7" s="182">
        <f t="shared" si="25"/>
        <v>-1.1300000000000026</v>
      </c>
      <c r="BQ7" s="182">
        <f t="shared" si="26"/>
        <v>-1.1300000000000026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110</v>
      </c>
      <c r="E8" s="16">
        <f>'[3]09'!E10</f>
        <v>0</v>
      </c>
      <c r="F8" s="16">
        <f>'[3]09'!F10</f>
        <v>810</v>
      </c>
      <c r="G8" s="16">
        <f>'[3]09'!G10</f>
        <v>0</v>
      </c>
      <c r="H8" s="17">
        <f t="shared" si="27"/>
        <v>1240</v>
      </c>
      <c r="I8" s="15">
        <f>'[3]09'!J10</f>
        <v>267.73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267.73</v>
      </c>
      <c r="P8" s="18">
        <f>frq!C8</f>
        <v>1</v>
      </c>
      <c r="Q8" s="15">
        <f t="shared" si="29"/>
        <v>267.73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267.73</v>
      </c>
      <c r="X8" s="8">
        <f t="shared" si="4"/>
        <v>26.69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26.69</v>
      </c>
      <c r="AE8" s="8">
        <f t="shared" si="11"/>
        <v>26.69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26.69</v>
      </c>
      <c r="AL8" s="8">
        <f t="shared" si="3"/>
        <v>214.35000000000002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214.35000000000002</v>
      </c>
      <c r="AT8" s="8">
        <v>25.56</v>
      </c>
      <c r="AU8" s="8">
        <v>25.56</v>
      </c>
      <c r="AW8" s="198">
        <v>26.69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26.69</v>
      </c>
      <c r="BD8" s="198">
        <v>26.69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26.69</v>
      </c>
      <c r="BL8" s="8">
        <f t="shared" si="21"/>
        <v>25.56</v>
      </c>
      <c r="BM8" s="8">
        <f t="shared" si="22"/>
        <v>25.56</v>
      </c>
      <c r="BN8" s="8">
        <f t="shared" si="23"/>
        <v>26.69</v>
      </c>
      <c r="BO8" s="8">
        <f t="shared" si="24"/>
        <v>26.69</v>
      </c>
      <c r="BP8" s="182">
        <f t="shared" si="25"/>
        <v>-1.1300000000000026</v>
      </c>
      <c r="BQ8" s="182">
        <f t="shared" si="26"/>
        <v>-1.1300000000000026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110</v>
      </c>
      <c r="E9" s="16">
        <f>'[3]09'!E11</f>
        <v>0</v>
      </c>
      <c r="F9" s="16">
        <f>'[3]09'!F11</f>
        <v>810</v>
      </c>
      <c r="G9" s="16">
        <f>'[3]09'!G11</f>
        <v>0</v>
      </c>
      <c r="H9" s="17">
        <f t="shared" si="27"/>
        <v>1240</v>
      </c>
      <c r="I9" s="15">
        <f>'[3]09'!J11</f>
        <v>250.89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250.89</v>
      </c>
      <c r="P9" s="18">
        <f>frq!C9</f>
        <v>1</v>
      </c>
      <c r="Q9" s="15">
        <f t="shared" si="29"/>
        <v>250.89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250.89</v>
      </c>
      <c r="X9" s="8">
        <f t="shared" si="4"/>
        <v>25.56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25.56</v>
      </c>
      <c r="AE9" s="8">
        <f t="shared" si="11"/>
        <v>25.56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25.56</v>
      </c>
      <c r="AL9" s="8">
        <f t="shared" si="3"/>
        <v>199.76999999999998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199.76999999999998</v>
      </c>
      <c r="AT9" s="8">
        <v>25.56</v>
      </c>
      <c r="AU9" s="8">
        <v>25.56</v>
      </c>
      <c r="AW9" s="198">
        <v>25.56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25.56</v>
      </c>
      <c r="BD9" s="198">
        <v>25.56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25.56</v>
      </c>
      <c r="BL9" s="8">
        <f t="shared" si="21"/>
        <v>25.56</v>
      </c>
      <c r="BM9" s="8">
        <f t="shared" si="22"/>
        <v>25.56</v>
      </c>
      <c r="BN9" s="8">
        <f t="shared" si="23"/>
        <v>25.56</v>
      </c>
      <c r="BO9" s="8">
        <f t="shared" si="24"/>
        <v>25.56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110</v>
      </c>
      <c r="E10" s="16">
        <f>'[3]09'!E12</f>
        <v>0</v>
      </c>
      <c r="F10" s="16">
        <f>'[3]09'!F12</f>
        <v>810</v>
      </c>
      <c r="G10" s="16">
        <f>'[3]09'!G12</f>
        <v>0</v>
      </c>
      <c r="H10" s="17">
        <f t="shared" si="27"/>
        <v>1240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25.56</v>
      </c>
      <c r="AE10" s="8">
        <f t="shared" si="11"/>
        <v>25.56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25.56</v>
      </c>
      <c r="AL10" s="8">
        <f t="shared" si="3"/>
        <v>218.88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218.88</v>
      </c>
      <c r="AT10" s="8">
        <v>25.56</v>
      </c>
      <c r="AU10" s="8">
        <v>25.56</v>
      </c>
      <c r="AW10" s="198">
        <v>25.56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25.56</v>
      </c>
      <c r="BD10" s="198">
        <v>25.56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25.56</v>
      </c>
      <c r="BL10" s="8">
        <f t="shared" si="21"/>
        <v>25.56</v>
      </c>
      <c r="BM10" s="8">
        <f t="shared" si="22"/>
        <v>25.56</v>
      </c>
      <c r="BN10" s="8">
        <f t="shared" si="23"/>
        <v>25.56</v>
      </c>
      <c r="BO10" s="8">
        <f t="shared" si="24"/>
        <v>25.56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110</v>
      </c>
      <c r="E11" s="16">
        <f>'[3]09'!E13</f>
        <v>0</v>
      </c>
      <c r="F11" s="16">
        <f>'[3]09'!F13</f>
        <v>810</v>
      </c>
      <c r="G11" s="16">
        <f>'[3]09'!G13</f>
        <v>0</v>
      </c>
      <c r="H11" s="17">
        <f t="shared" si="27"/>
        <v>1240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8">
        <v>25.56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25.56</v>
      </c>
      <c r="BD11" s="198">
        <v>25.56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110</v>
      </c>
      <c r="E12" s="16">
        <f>'[3]09'!E14</f>
        <v>0</v>
      </c>
      <c r="F12" s="16">
        <f>'[3]09'!F14</f>
        <v>810</v>
      </c>
      <c r="G12" s="16">
        <f>'[3]09'!G14</f>
        <v>0</v>
      </c>
      <c r="H12" s="17">
        <f t="shared" si="27"/>
        <v>1240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8">
        <v>25.56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25.56</v>
      </c>
      <c r="BD12" s="198">
        <v>25.56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110</v>
      </c>
      <c r="E13" s="16">
        <f>'[3]09'!E15</f>
        <v>0</v>
      </c>
      <c r="F13" s="16">
        <f>'[3]09'!F15</f>
        <v>810</v>
      </c>
      <c r="G13" s="16">
        <f>'[3]09'!G15</f>
        <v>0</v>
      </c>
      <c r="H13" s="17">
        <f t="shared" si="27"/>
        <v>1240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25.56</v>
      </c>
      <c r="AE13" s="8">
        <f t="shared" si="11"/>
        <v>25.56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25.56</v>
      </c>
      <c r="AL13" s="8">
        <f t="shared" si="3"/>
        <v>218.88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218.88</v>
      </c>
      <c r="AT13" s="8">
        <v>25.56</v>
      </c>
      <c r="AU13" s="8">
        <v>25.56</v>
      </c>
      <c r="AW13" s="198">
        <v>25.56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25.56</v>
      </c>
      <c r="BD13" s="198">
        <v>25.56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25.56</v>
      </c>
      <c r="BL13" s="8">
        <f t="shared" si="21"/>
        <v>25.56</v>
      </c>
      <c r="BM13" s="8">
        <f t="shared" si="22"/>
        <v>25.56</v>
      </c>
      <c r="BN13" s="8">
        <f t="shared" si="23"/>
        <v>25.56</v>
      </c>
      <c r="BO13" s="8">
        <f t="shared" si="24"/>
        <v>25.56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110</v>
      </c>
      <c r="E14" s="16">
        <f>'[3]09'!E16</f>
        <v>0</v>
      </c>
      <c r="F14" s="16">
        <f>'[3]09'!F16</f>
        <v>810</v>
      </c>
      <c r="G14" s="16">
        <f>'[3]09'!G16</f>
        <v>0</v>
      </c>
      <c r="H14" s="17">
        <f t="shared" si="27"/>
        <v>1240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25.56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25.56</v>
      </c>
      <c r="AE14" s="8">
        <f t="shared" si="11"/>
        <v>25.56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25.56</v>
      </c>
      <c r="AL14" s="8">
        <f t="shared" si="3"/>
        <v>218.88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218.88</v>
      </c>
      <c r="AT14" s="8">
        <v>25.56</v>
      </c>
      <c r="AU14" s="8">
        <v>25.56</v>
      </c>
      <c r="AW14" s="198">
        <v>25.56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25.56</v>
      </c>
      <c r="BD14" s="198">
        <v>25.56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25.56</v>
      </c>
      <c r="BL14" s="8">
        <f t="shared" si="21"/>
        <v>25.56</v>
      </c>
      <c r="BM14" s="8">
        <f t="shared" si="22"/>
        <v>25.56</v>
      </c>
      <c r="BN14" s="8">
        <f t="shared" si="23"/>
        <v>25.56</v>
      </c>
      <c r="BO14" s="8">
        <f t="shared" si="24"/>
        <v>25.56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110</v>
      </c>
      <c r="E15" s="16">
        <f>'[3]09'!E17</f>
        <v>0</v>
      </c>
      <c r="F15" s="16">
        <f>'[3]09'!F17</f>
        <v>810</v>
      </c>
      <c r="G15" s="16">
        <f>'[3]09'!G17</f>
        <v>0</v>
      </c>
      <c r="H15" s="17">
        <f t="shared" si="27"/>
        <v>1240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25.56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25.56</v>
      </c>
      <c r="AE15" s="8">
        <f t="shared" si="11"/>
        <v>25.56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25.56</v>
      </c>
      <c r="AL15" s="8">
        <f t="shared" si="3"/>
        <v>218.88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218.88</v>
      </c>
      <c r="AT15" s="8">
        <v>25.56</v>
      </c>
      <c r="AU15" s="8">
        <v>25.56</v>
      </c>
      <c r="AW15" s="198">
        <v>25.56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25.56</v>
      </c>
      <c r="BD15" s="198">
        <v>25.56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25.56</v>
      </c>
      <c r="BL15" s="8">
        <f t="shared" si="21"/>
        <v>25.56</v>
      </c>
      <c r="BM15" s="8">
        <f t="shared" si="22"/>
        <v>25.56</v>
      </c>
      <c r="BN15" s="8">
        <f t="shared" si="23"/>
        <v>25.56</v>
      </c>
      <c r="BO15" s="8">
        <f t="shared" si="24"/>
        <v>25.56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110</v>
      </c>
      <c r="E16" s="16">
        <f>'[3]09'!E18</f>
        <v>0</v>
      </c>
      <c r="F16" s="16">
        <f>'[3]09'!F18</f>
        <v>810</v>
      </c>
      <c r="G16" s="16">
        <f>'[3]09'!G18</f>
        <v>0</v>
      </c>
      <c r="H16" s="17">
        <f t="shared" si="27"/>
        <v>1240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25.56</v>
      </c>
      <c r="AE16" s="8">
        <f t="shared" si="11"/>
        <v>25.56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25.56</v>
      </c>
      <c r="AL16" s="8">
        <f t="shared" si="3"/>
        <v>218.88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218.88</v>
      </c>
      <c r="AT16" s="8">
        <v>25.56</v>
      </c>
      <c r="AU16" s="8">
        <v>25.56</v>
      </c>
      <c r="AW16" s="198">
        <v>25.56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25.56</v>
      </c>
      <c r="BD16" s="198">
        <v>25.56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25.56</v>
      </c>
      <c r="BL16" s="8">
        <f t="shared" si="21"/>
        <v>25.56</v>
      </c>
      <c r="BM16" s="8">
        <f t="shared" si="22"/>
        <v>25.56</v>
      </c>
      <c r="BN16" s="8">
        <f t="shared" si="23"/>
        <v>25.56</v>
      </c>
      <c r="BO16" s="8">
        <f t="shared" si="24"/>
        <v>25.56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110</v>
      </c>
      <c r="E17" s="16">
        <f>'[3]09'!E19</f>
        <v>0</v>
      </c>
      <c r="F17" s="16">
        <f>'[3]09'!F19</f>
        <v>810</v>
      </c>
      <c r="G17" s="16">
        <f>'[3]09'!G19</f>
        <v>0</v>
      </c>
      <c r="H17" s="17">
        <f t="shared" si="27"/>
        <v>1240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25.56</v>
      </c>
      <c r="AE17" s="8">
        <f t="shared" si="11"/>
        <v>25.56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25.56</v>
      </c>
      <c r="AL17" s="8">
        <f t="shared" si="3"/>
        <v>218.88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218.88</v>
      </c>
      <c r="AT17" s="8">
        <v>25.56</v>
      </c>
      <c r="AU17" s="8">
        <v>25.56</v>
      </c>
      <c r="AW17" s="198">
        <v>25.56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25.56</v>
      </c>
      <c r="BD17" s="198">
        <v>25.56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25.56</v>
      </c>
      <c r="BL17" s="8">
        <f t="shared" si="21"/>
        <v>25.56</v>
      </c>
      <c r="BM17" s="8">
        <f t="shared" si="22"/>
        <v>25.56</v>
      </c>
      <c r="BN17" s="8">
        <f t="shared" si="23"/>
        <v>25.56</v>
      </c>
      <c r="BO17" s="8">
        <f t="shared" si="24"/>
        <v>25.56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110</v>
      </c>
      <c r="E18" s="16">
        <f>'[3]09'!E20</f>
        <v>0</v>
      </c>
      <c r="F18" s="16">
        <f>'[3]09'!F20</f>
        <v>810</v>
      </c>
      <c r="G18" s="16">
        <f>'[3]09'!G20</f>
        <v>0</v>
      </c>
      <c r="H18" s="17">
        <f t="shared" si="27"/>
        <v>1240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25.56</v>
      </c>
      <c r="AE18" s="8">
        <f t="shared" si="11"/>
        <v>25.56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25.56</v>
      </c>
      <c r="AL18" s="8">
        <f t="shared" si="3"/>
        <v>218.88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218.88</v>
      </c>
      <c r="AT18" s="8">
        <v>25.56</v>
      </c>
      <c r="AU18" s="8">
        <v>25.56</v>
      </c>
      <c r="AW18" s="198">
        <v>25.56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25.56</v>
      </c>
      <c r="BD18" s="198">
        <v>25.56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25.56</v>
      </c>
      <c r="BL18" s="8">
        <f t="shared" si="21"/>
        <v>25.56</v>
      </c>
      <c r="BM18" s="8">
        <f t="shared" si="22"/>
        <v>25.56</v>
      </c>
      <c r="BN18" s="8">
        <f t="shared" si="23"/>
        <v>25.56</v>
      </c>
      <c r="BO18" s="8">
        <f t="shared" si="24"/>
        <v>25.56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110</v>
      </c>
      <c r="E19" s="16">
        <f>'[3]09'!E21</f>
        <v>0</v>
      </c>
      <c r="F19" s="16">
        <f>'[3]09'!F21</f>
        <v>810</v>
      </c>
      <c r="G19" s="16">
        <f>'[3]09'!G21</f>
        <v>0</v>
      </c>
      <c r="H19" s="17">
        <f t="shared" si="27"/>
        <v>1240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25.56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25.56</v>
      </c>
      <c r="AE19" s="8">
        <f t="shared" si="11"/>
        <v>25.56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25.56</v>
      </c>
      <c r="AL19" s="8">
        <f t="shared" ref="AL19:AQ61" si="31">Q19-X19-AE19</f>
        <v>218.88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218.88</v>
      </c>
      <c r="AT19" s="8">
        <v>25.56</v>
      </c>
      <c r="AU19" s="8">
        <v>25.56</v>
      </c>
      <c r="AW19" s="198">
        <v>25.56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25.56</v>
      </c>
      <c r="BD19" s="198">
        <v>25.56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25.56</v>
      </c>
      <c r="BL19" s="8">
        <f t="shared" si="21"/>
        <v>25.56</v>
      </c>
      <c r="BM19" s="8">
        <f t="shared" si="22"/>
        <v>25.56</v>
      </c>
      <c r="BN19" s="8">
        <f t="shared" si="23"/>
        <v>25.56</v>
      </c>
      <c r="BO19" s="8">
        <f t="shared" si="24"/>
        <v>25.56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110</v>
      </c>
      <c r="E20" s="16">
        <f>'[3]09'!E22</f>
        <v>0</v>
      </c>
      <c r="F20" s="16">
        <f>'[3]09'!F22</f>
        <v>810</v>
      </c>
      <c r="G20" s="16">
        <f>'[3]09'!G22</f>
        <v>0</v>
      </c>
      <c r="H20" s="17">
        <f t="shared" si="27"/>
        <v>1240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25.56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25.56</v>
      </c>
      <c r="AE20" s="8">
        <f t="shared" si="11"/>
        <v>25.56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25.56</v>
      </c>
      <c r="AL20" s="8">
        <f t="shared" si="31"/>
        <v>218.88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218.88</v>
      </c>
      <c r="AT20" s="8">
        <v>25.56</v>
      </c>
      <c r="AU20" s="8">
        <v>25.56</v>
      </c>
      <c r="AW20" s="198">
        <v>25.56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25.56</v>
      </c>
      <c r="BD20" s="198">
        <v>25.56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25.56</v>
      </c>
      <c r="BL20" s="8">
        <f t="shared" si="21"/>
        <v>25.56</v>
      </c>
      <c r="BM20" s="8">
        <f t="shared" si="22"/>
        <v>25.56</v>
      </c>
      <c r="BN20" s="8">
        <f t="shared" si="23"/>
        <v>25.56</v>
      </c>
      <c r="BO20" s="8">
        <f t="shared" si="24"/>
        <v>25.56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110</v>
      </c>
      <c r="E21" s="16">
        <f>'[3]09'!E23</f>
        <v>0</v>
      </c>
      <c r="F21" s="16">
        <f>'[3]09'!F23</f>
        <v>810</v>
      </c>
      <c r="G21" s="16">
        <f>'[3]09'!G23</f>
        <v>0</v>
      </c>
      <c r="H21" s="17">
        <f t="shared" si="27"/>
        <v>1240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25.56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25.56</v>
      </c>
      <c r="AE21" s="8">
        <f t="shared" si="11"/>
        <v>25.56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25.56</v>
      </c>
      <c r="AL21" s="8">
        <f t="shared" si="31"/>
        <v>218.88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218.88</v>
      </c>
      <c r="AT21" s="8">
        <v>25.56</v>
      </c>
      <c r="AU21" s="8">
        <v>25.56</v>
      </c>
      <c r="AW21" s="198">
        <v>25.56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25.56</v>
      </c>
      <c r="BD21" s="198">
        <v>25.56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25.56</v>
      </c>
      <c r="BL21" s="8">
        <f t="shared" si="21"/>
        <v>25.56</v>
      </c>
      <c r="BM21" s="8">
        <f t="shared" si="22"/>
        <v>25.56</v>
      </c>
      <c r="BN21" s="8">
        <f t="shared" si="23"/>
        <v>25.56</v>
      </c>
      <c r="BO21" s="8">
        <f t="shared" si="24"/>
        <v>25.56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110</v>
      </c>
      <c r="E22" s="16">
        <f>'[3]09'!E24</f>
        <v>0</v>
      </c>
      <c r="F22" s="16">
        <f>'[3]09'!F24</f>
        <v>810</v>
      </c>
      <c r="G22" s="16">
        <f>'[3]09'!G24</f>
        <v>0</v>
      </c>
      <c r="H22" s="17">
        <f t="shared" si="27"/>
        <v>1240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25.42</v>
      </c>
      <c r="AE22" s="8">
        <f t="shared" si="11"/>
        <v>25.42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25.42</v>
      </c>
      <c r="AL22" s="8">
        <f t="shared" si="31"/>
        <v>219.15999999999997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219.15999999999997</v>
      </c>
      <c r="AT22" s="8">
        <v>25.42</v>
      </c>
      <c r="AU22" s="8">
        <v>25.42</v>
      </c>
      <c r="AW22" s="198">
        <v>25.42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25.42</v>
      </c>
      <c r="BD22" s="198">
        <v>25.42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25.42</v>
      </c>
      <c r="BL22" s="8">
        <f t="shared" si="21"/>
        <v>25.42</v>
      </c>
      <c r="BM22" s="8">
        <f t="shared" si="22"/>
        <v>25.42</v>
      </c>
      <c r="BN22" s="8">
        <f t="shared" si="23"/>
        <v>25.42</v>
      </c>
      <c r="BO22" s="8">
        <f t="shared" si="24"/>
        <v>25.42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110</v>
      </c>
      <c r="E23" s="16">
        <f>'[3]09'!E25</f>
        <v>0</v>
      </c>
      <c r="F23" s="16">
        <f>'[3]09'!F25</f>
        <v>810</v>
      </c>
      <c r="G23" s="16">
        <f>'[3]09'!G25</f>
        <v>0</v>
      </c>
      <c r="H23" s="17">
        <f t="shared" si="27"/>
        <v>1240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25.42</v>
      </c>
      <c r="AE23" s="8">
        <f t="shared" si="11"/>
        <v>25.42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25.42</v>
      </c>
      <c r="AL23" s="8">
        <f t="shared" si="31"/>
        <v>219.15999999999997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219.15999999999997</v>
      </c>
      <c r="AT23" s="8">
        <v>25.42</v>
      </c>
      <c r="AU23" s="8">
        <v>25.42</v>
      </c>
      <c r="AW23" s="198">
        <v>25.42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25.42</v>
      </c>
      <c r="BD23" s="198">
        <v>25.42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25.42</v>
      </c>
      <c r="BL23" s="8">
        <f t="shared" si="21"/>
        <v>25.42</v>
      </c>
      <c r="BM23" s="8">
        <f t="shared" si="22"/>
        <v>25.42</v>
      </c>
      <c r="BN23" s="8">
        <f t="shared" si="23"/>
        <v>25.42</v>
      </c>
      <c r="BO23" s="8">
        <f t="shared" si="24"/>
        <v>25.42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110</v>
      </c>
      <c r="E24" s="16">
        <f>'[3]09'!E26</f>
        <v>0</v>
      </c>
      <c r="F24" s="16">
        <f>'[3]09'!F26</f>
        <v>810</v>
      </c>
      <c r="G24" s="16">
        <f>'[3]09'!G26</f>
        <v>0</v>
      </c>
      <c r="H24" s="17">
        <f t="shared" si="27"/>
        <v>1240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25.14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25.14</v>
      </c>
      <c r="AE24" s="8">
        <f t="shared" si="11"/>
        <v>25.14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25.14</v>
      </c>
      <c r="AL24" s="8">
        <f t="shared" si="31"/>
        <v>219.72000000000003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219.72000000000003</v>
      </c>
      <c r="AT24" s="8">
        <v>25.14</v>
      </c>
      <c r="AU24" s="8">
        <v>25.14</v>
      </c>
      <c r="AW24" s="198">
        <v>25.14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25.14</v>
      </c>
      <c r="BD24" s="198">
        <v>25.14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25.14</v>
      </c>
      <c r="BL24" s="8">
        <f t="shared" si="21"/>
        <v>25.14</v>
      </c>
      <c r="BM24" s="8">
        <f t="shared" si="22"/>
        <v>25.14</v>
      </c>
      <c r="BN24" s="8">
        <f t="shared" si="23"/>
        <v>25.14</v>
      </c>
      <c r="BO24" s="8">
        <f t="shared" si="24"/>
        <v>25.14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110</v>
      </c>
      <c r="E25" s="16">
        <f>'[3]09'!E27</f>
        <v>0</v>
      </c>
      <c r="F25" s="16">
        <f>'[3]09'!F27</f>
        <v>810</v>
      </c>
      <c r="G25" s="16">
        <f>'[3]09'!G27</f>
        <v>0</v>
      </c>
      <c r="H25" s="17">
        <f t="shared" si="27"/>
        <v>1240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24.46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24.46</v>
      </c>
      <c r="AE25" s="8">
        <f t="shared" si="11"/>
        <v>24.46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24.46</v>
      </c>
      <c r="AL25" s="8">
        <f t="shared" si="31"/>
        <v>221.07999999999998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221.07999999999998</v>
      </c>
      <c r="AT25" s="8">
        <v>24.46</v>
      </c>
      <c r="AU25" s="8">
        <v>24.46</v>
      </c>
      <c r="AW25" s="198">
        <v>24.46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24.46</v>
      </c>
      <c r="BD25" s="198">
        <v>24.46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24.46</v>
      </c>
      <c r="BL25" s="8">
        <f t="shared" si="21"/>
        <v>24.46</v>
      </c>
      <c r="BM25" s="8">
        <f t="shared" si="22"/>
        <v>24.46</v>
      </c>
      <c r="BN25" s="8">
        <f t="shared" si="23"/>
        <v>24.46</v>
      </c>
      <c r="BO25" s="8">
        <f t="shared" si="24"/>
        <v>24.46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110</v>
      </c>
      <c r="E26" s="16">
        <f>'[3]09'!E28</f>
        <v>0</v>
      </c>
      <c r="F26" s="16">
        <f>'[3]09'!F28</f>
        <v>810</v>
      </c>
      <c r="G26" s="16">
        <f>'[3]09'!G28</f>
        <v>0</v>
      </c>
      <c r="H26" s="17">
        <f t="shared" si="27"/>
        <v>1240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25.01</v>
      </c>
      <c r="AE26" s="8">
        <f t="shared" si="11"/>
        <v>25.01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25.01</v>
      </c>
      <c r="AL26" s="8">
        <f t="shared" si="31"/>
        <v>219.98000000000002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219.98000000000002</v>
      </c>
      <c r="AT26" s="8">
        <v>25.01</v>
      </c>
      <c r="AU26" s="8">
        <v>25.01</v>
      </c>
      <c r="AW26" s="198">
        <v>25.01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25.01</v>
      </c>
      <c r="BD26" s="198">
        <v>25.01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25.01</v>
      </c>
      <c r="BL26" s="8">
        <f t="shared" si="21"/>
        <v>25.01</v>
      </c>
      <c r="BM26" s="8">
        <f t="shared" si="22"/>
        <v>25.01</v>
      </c>
      <c r="BN26" s="8">
        <f t="shared" si="23"/>
        <v>25.01</v>
      </c>
      <c r="BO26" s="8">
        <f t="shared" si="24"/>
        <v>25.01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110</v>
      </c>
      <c r="E27" s="16">
        <f>'[3]09'!E29</f>
        <v>0</v>
      </c>
      <c r="F27" s="16">
        <f>'[3]09'!F29</f>
        <v>810</v>
      </c>
      <c r="G27" s="16">
        <f>'[3]09'!G29</f>
        <v>0</v>
      </c>
      <c r="H27" s="17">
        <f t="shared" si="27"/>
        <v>1240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4.6399999999999997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4.6399999999999997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32</v>
      </c>
      <c r="AU27" s="8">
        <v>4.6399999999999997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4.6399999999999997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4.6399999999999997</v>
      </c>
      <c r="BL27" s="8">
        <f t="shared" si="21"/>
        <v>32</v>
      </c>
      <c r="BM27" s="8">
        <f t="shared" si="22"/>
        <v>4.6399999999999997</v>
      </c>
      <c r="BN27" s="8">
        <f t="shared" si="23"/>
        <v>32</v>
      </c>
      <c r="BO27" s="8">
        <f t="shared" si="24"/>
        <v>4.6399999999999997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110</v>
      </c>
      <c r="E28" s="16">
        <f>'[3]09'!E30</f>
        <v>0</v>
      </c>
      <c r="F28" s="16">
        <f>'[3]09'!F30</f>
        <v>810</v>
      </c>
      <c r="G28" s="16">
        <f>'[3]09'!G30</f>
        <v>0</v>
      </c>
      <c r="H28" s="17">
        <f t="shared" si="27"/>
        <v>1240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4.6399999999999997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4.6399999999999997</v>
      </c>
      <c r="AL28" s="8">
        <f t="shared" si="31"/>
        <v>233.36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233.36</v>
      </c>
      <c r="AT28" s="8">
        <v>32</v>
      </c>
      <c r="AU28" s="8">
        <v>4.6399999999999997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4.6399999999999997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4.6399999999999997</v>
      </c>
      <c r="BL28" s="8">
        <f t="shared" si="21"/>
        <v>32</v>
      </c>
      <c r="BM28" s="8">
        <f t="shared" si="22"/>
        <v>4.6399999999999997</v>
      </c>
      <c r="BN28" s="8">
        <f t="shared" si="23"/>
        <v>32</v>
      </c>
      <c r="BO28" s="8">
        <f t="shared" si="24"/>
        <v>4.6399999999999997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110</v>
      </c>
      <c r="E29" s="16">
        <f>'[3]09'!E31</f>
        <v>0</v>
      </c>
      <c r="F29" s="16">
        <f>'[3]09'!F31</f>
        <v>810</v>
      </c>
      <c r="G29" s="16">
        <f>'[3]09'!G31</f>
        <v>0</v>
      </c>
      <c r="H29" s="17">
        <f t="shared" si="27"/>
        <v>1240</v>
      </c>
      <c r="I29" s="15">
        <f>'[3]09'!J31</f>
        <v>284.95999999999998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284.95999999999998</v>
      </c>
      <c r="P29" s="18">
        <f>frq!C29</f>
        <v>1</v>
      </c>
      <c r="Q29" s="15">
        <f t="shared" si="29"/>
        <v>284.95999999999998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284.95999999999998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252.95999999999998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252.95999999999998</v>
      </c>
      <c r="AT29" s="8">
        <v>32</v>
      </c>
      <c r="AU29" s="8">
        <v>0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110</v>
      </c>
      <c r="E30" s="16">
        <f>'[3]09'!E32</f>
        <v>0</v>
      </c>
      <c r="F30" s="16">
        <f>'[3]09'!F32</f>
        <v>810</v>
      </c>
      <c r="G30" s="16">
        <f>'[3]09'!G32</f>
        <v>0</v>
      </c>
      <c r="H30" s="17">
        <f t="shared" si="27"/>
        <v>1240</v>
      </c>
      <c r="I30" s="15">
        <f>'[3]09'!J32</f>
        <v>284.95999999999998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284.95999999999998</v>
      </c>
      <c r="P30" s="18">
        <f>frq!C30</f>
        <v>1</v>
      </c>
      <c r="Q30" s="15">
        <f t="shared" si="29"/>
        <v>284.95999999999998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284.95999999999998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252.95999999999998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252.95999999999998</v>
      </c>
      <c r="AT30" s="8">
        <v>32</v>
      </c>
      <c r="AU30" s="8">
        <v>0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110</v>
      </c>
      <c r="E31" s="16">
        <f>'[3]09'!E33</f>
        <v>0</v>
      </c>
      <c r="F31" s="16">
        <f>'[3]09'!F33</f>
        <v>810</v>
      </c>
      <c r="G31" s="16">
        <f>'[3]09'!G33</f>
        <v>0</v>
      </c>
      <c r="H31" s="17">
        <f t="shared" si="27"/>
        <v>1240</v>
      </c>
      <c r="I31" s="15">
        <f>'[3]09'!J33</f>
        <v>290.95999999999998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290.95999999999998</v>
      </c>
      <c r="P31" s="18">
        <f>frq!C31</f>
        <v>1</v>
      </c>
      <c r="Q31" s="15">
        <f t="shared" si="29"/>
        <v>290.95999999999998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290.95999999999998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258.95999999999998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258.95999999999998</v>
      </c>
      <c r="AT31" s="8">
        <v>32</v>
      </c>
      <c r="AU31" s="8">
        <v>0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110</v>
      </c>
      <c r="E32" s="16">
        <f>'[3]09'!E34</f>
        <v>0</v>
      </c>
      <c r="F32" s="16">
        <f>'[3]09'!F34</f>
        <v>810</v>
      </c>
      <c r="G32" s="16">
        <f>'[3]09'!G34</f>
        <v>0</v>
      </c>
      <c r="H32" s="17">
        <f t="shared" si="27"/>
        <v>1240</v>
      </c>
      <c r="I32" s="15">
        <f>'[3]09'!J34</f>
        <v>287.95999999999998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287.95999999999998</v>
      </c>
      <c r="P32" s="18">
        <f>frq!C32</f>
        <v>1</v>
      </c>
      <c r="Q32" s="15">
        <f t="shared" si="29"/>
        <v>287.95999999999998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287.95999999999998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255.95999999999998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255.95999999999998</v>
      </c>
      <c r="AT32" s="8">
        <v>32</v>
      </c>
      <c r="AU32" s="8">
        <v>0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110</v>
      </c>
      <c r="E33" s="16">
        <f>'[3]09'!E35</f>
        <v>0</v>
      </c>
      <c r="F33" s="16">
        <f>'[3]09'!F35</f>
        <v>810</v>
      </c>
      <c r="G33" s="16">
        <f>'[3]09'!G35</f>
        <v>0</v>
      </c>
      <c r="H33" s="17">
        <f t="shared" si="27"/>
        <v>1240</v>
      </c>
      <c r="I33" s="15">
        <f>'[3]09'!J35</f>
        <v>289.95999999999998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289.95999999999998</v>
      </c>
      <c r="P33" s="18">
        <f>frq!C33</f>
        <v>1</v>
      </c>
      <c r="Q33" s="15">
        <f t="shared" si="29"/>
        <v>289.95999999999998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289.95999999999998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257.95999999999998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257.95999999999998</v>
      </c>
      <c r="AT33" s="8">
        <v>32</v>
      </c>
      <c r="AU33" s="8">
        <v>0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110</v>
      </c>
      <c r="E34" s="16">
        <f>'[3]09'!E36</f>
        <v>0</v>
      </c>
      <c r="F34" s="16">
        <f>'[3]09'!F36</f>
        <v>810</v>
      </c>
      <c r="G34" s="16">
        <f>'[3]09'!G36</f>
        <v>0</v>
      </c>
      <c r="H34" s="17">
        <f t="shared" si="27"/>
        <v>1240</v>
      </c>
      <c r="I34" s="15">
        <f>'[3]09'!J36</f>
        <v>289.95999999999998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289.95999999999998</v>
      </c>
      <c r="P34" s="18">
        <f>frq!C34</f>
        <v>1</v>
      </c>
      <c r="Q34" s="15">
        <f t="shared" si="29"/>
        <v>289.95999999999998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289.95999999999998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257.95999999999998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257.95999999999998</v>
      </c>
      <c r="AT34" s="8">
        <v>32</v>
      </c>
      <c r="AU34" s="8">
        <v>0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110</v>
      </c>
      <c r="E35" s="16">
        <f>'[3]09'!E37</f>
        <v>0</v>
      </c>
      <c r="F35" s="16">
        <f>'[3]09'!F37</f>
        <v>830</v>
      </c>
      <c r="G35" s="16">
        <f>'[3]09'!G37</f>
        <v>0</v>
      </c>
      <c r="H35" s="17">
        <f t="shared" si="27"/>
        <v>1260</v>
      </c>
      <c r="I35" s="15">
        <f>'[3]09'!J37</f>
        <v>285.95999999999998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285.95999999999998</v>
      </c>
      <c r="P35" s="18">
        <f>frq!C35</f>
        <v>1</v>
      </c>
      <c r="Q35" s="15">
        <f t="shared" si="29"/>
        <v>285.95999999999998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285.95999999999998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253.95999999999998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253.95999999999998</v>
      </c>
      <c r="AT35" s="8">
        <v>32</v>
      </c>
      <c r="AU35" s="8">
        <v>0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110</v>
      </c>
      <c r="E36" s="16">
        <f>'[3]09'!E38</f>
        <v>0</v>
      </c>
      <c r="F36" s="16">
        <f>'[3]09'!F38</f>
        <v>830</v>
      </c>
      <c r="G36" s="16">
        <f>'[3]09'!G38</f>
        <v>0</v>
      </c>
      <c r="H36" s="17">
        <f t="shared" si="27"/>
        <v>1260</v>
      </c>
      <c r="I36" s="15">
        <f>'[3]09'!J38</f>
        <v>285.95999999999998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285.95999999999998</v>
      </c>
      <c r="P36" s="18">
        <f>frq!C36</f>
        <v>1</v>
      </c>
      <c r="Q36" s="15">
        <f t="shared" si="29"/>
        <v>285.95999999999998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285.95999999999998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253.95999999999998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253.95999999999998</v>
      </c>
      <c r="AT36" s="8">
        <v>32</v>
      </c>
      <c r="AU36" s="8">
        <v>0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110</v>
      </c>
      <c r="E37" s="16">
        <f>'[3]09'!E39</f>
        <v>0</v>
      </c>
      <c r="F37" s="16">
        <f>'[3]09'!F39</f>
        <v>830</v>
      </c>
      <c r="G37" s="16">
        <f>'[3]09'!G39</f>
        <v>0</v>
      </c>
      <c r="H37" s="17">
        <f t="shared" si="27"/>
        <v>1260</v>
      </c>
      <c r="I37" s="15">
        <f>'[3]09'!J39</f>
        <v>290.95999999999998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290.95999999999998</v>
      </c>
      <c r="P37" s="18">
        <f>frq!C37</f>
        <v>1</v>
      </c>
      <c r="Q37" s="15">
        <f t="shared" si="29"/>
        <v>290.95999999999998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290.95999999999998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258.95999999999998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258.95999999999998</v>
      </c>
      <c r="AT37" s="8">
        <v>32</v>
      </c>
      <c r="AU37" s="8">
        <v>0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110</v>
      </c>
      <c r="E38" s="16">
        <f>'[3]09'!E40</f>
        <v>0</v>
      </c>
      <c r="F38" s="16">
        <f>'[3]09'!F40</f>
        <v>830</v>
      </c>
      <c r="G38" s="16">
        <f>'[3]09'!G40</f>
        <v>0</v>
      </c>
      <c r="H38" s="17">
        <f t="shared" si="27"/>
        <v>1260</v>
      </c>
      <c r="I38" s="15">
        <f>'[3]09'!J40</f>
        <v>284.95999999999998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284.95999999999998</v>
      </c>
      <c r="P38" s="18">
        <f>frq!C38</f>
        <v>1</v>
      </c>
      <c r="Q38" s="15">
        <f t="shared" si="29"/>
        <v>284.95999999999998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284.95999999999998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252.95999999999998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252.95999999999998</v>
      </c>
      <c r="AT38" s="8">
        <v>32</v>
      </c>
      <c r="AU38" s="8">
        <v>0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110</v>
      </c>
      <c r="E39" s="16">
        <f>'[3]09'!E41</f>
        <v>0</v>
      </c>
      <c r="F39" s="16">
        <f>'[3]09'!F41</f>
        <v>830</v>
      </c>
      <c r="G39" s="16">
        <f>'[3]09'!G41</f>
        <v>0</v>
      </c>
      <c r="H39" s="17">
        <f t="shared" si="27"/>
        <v>1260</v>
      </c>
      <c r="I39" s="15">
        <f>'[3]09'!J41</f>
        <v>285.95999999999998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285.95999999999998</v>
      </c>
      <c r="P39" s="18">
        <f>frq!C39</f>
        <v>1</v>
      </c>
      <c r="Q39" s="15">
        <f t="shared" si="29"/>
        <v>285.95999999999998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285.95999999999998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253.95999999999998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253.95999999999998</v>
      </c>
      <c r="AT39" s="8">
        <v>32</v>
      </c>
      <c r="AU39" s="8">
        <v>0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110</v>
      </c>
      <c r="E40" s="16">
        <f>'[3]09'!E42</f>
        <v>0</v>
      </c>
      <c r="F40" s="16">
        <f>'[3]09'!F42</f>
        <v>830</v>
      </c>
      <c r="G40" s="16">
        <f>'[3]09'!G42</f>
        <v>0</v>
      </c>
      <c r="H40" s="17">
        <f t="shared" si="27"/>
        <v>1260</v>
      </c>
      <c r="I40" s="15">
        <f>'[3]09'!J42</f>
        <v>286.95999999999998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286.95999999999998</v>
      </c>
      <c r="P40" s="18">
        <f>frq!C40</f>
        <v>1</v>
      </c>
      <c r="Q40" s="15">
        <f t="shared" si="29"/>
        <v>286.95999999999998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286.95999999999998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254.95999999999998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254.95999999999998</v>
      </c>
      <c r="AT40" s="8">
        <v>32</v>
      </c>
      <c r="AU40" s="8">
        <v>0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110</v>
      </c>
      <c r="E41" s="16">
        <f>'[3]09'!E43</f>
        <v>0</v>
      </c>
      <c r="F41" s="16">
        <f>'[3]09'!F43</f>
        <v>830</v>
      </c>
      <c r="G41" s="16">
        <f>'[3]09'!G43</f>
        <v>0</v>
      </c>
      <c r="H41" s="17">
        <f t="shared" si="27"/>
        <v>1260</v>
      </c>
      <c r="I41" s="15">
        <f>'[3]09'!J43</f>
        <v>284.95999999999998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284.95999999999998</v>
      </c>
      <c r="P41" s="18">
        <f>frq!C41</f>
        <v>1</v>
      </c>
      <c r="Q41" s="15">
        <f t="shared" si="29"/>
        <v>284.95999999999998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284.95999999999998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252.95999999999998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252.95999999999998</v>
      </c>
      <c r="AT41" s="8">
        <v>32</v>
      </c>
      <c r="AU41" s="8">
        <v>0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110</v>
      </c>
      <c r="E42" s="16">
        <f>'[3]09'!E44</f>
        <v>0</v>
      </c>
      <c r="F42" s="16">
        <f>'[3]09'!F44</f>
        <v>830</v>
      </c>
      <c r="G42" s="16">
        <f>'[3]09'!G44</f>
        <v>0</v>
      </c>
      <c r="H42" s="17">
        <f t="shared" si="27"/>
        <v>1260</v>
      </c>
      <c r="I42" s="15">
        <f>'[3]09'!J44</f>
        <v>285.95999999999998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285.95999999999998</v>
      </c>
      <c r="P42" s="18">
        <f>frq!C42</f>
        <v>1</v>
      </c>
      <c r="Q42" s="15">
        <f t="shared" si="29"/>
        <v>285.95999999999998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285.95999999999998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253.95999999999998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253.95999999999998</v>
      </c>
      <c r="AT42" s="8">
        <v>32</v>
      </c>
      <c r="AU42" s="8">
        <v>0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110</v>
      </c>
      <c r="E43" s="16">
        <f>'[3]09'!E45</f>
        <v>0</v>
      </c>
      <c r="F43" s="16">
        <f>'[3]09'!F45</f>
        <v>830</v>
      </c>
      <c r="G43" s="16">
        <f>'[3]09'!G45</f>
        <v>0</v>
      </c>
      <c r="H43" s="17">
        <f t="shared" si="27"/>
        <v>1260</v>
      </c>
      <c r="I43" s="15">
        <f>'[3]09'!J45</f>
        <v>288.95999999999998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288.95999999999998</v>
      </c>
      <c r="P43" s="18">
        <f>frq!C43</f>
        <v>1</v>
      </c>
      <c r="Q43" s="15">
        <f t="shared" si="29"/>
        <v>288.95999999999998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288.95999999999998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256.95999999999998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256.95999999999998</v>
      </c>
      <c r="AT43" s="8">
        <v>32</v>
      </c>
      <c r="AU43" s="8">
        <v>0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110</v>
      </c>
      <c r="E44" s="16">
        <f>'[3]09'!E46</f>
        <v>0</v>
      </c>
      <c r="F44" s="16">
        <f>'[3]09'!F46</f>
        <v>830</v>
      </c>
      <c r="G44" s="16">
        <f>'[3]09'!G46</f>
        <v>0</v>
      </c>
      <c r="H44" s="17">
        <f t="shared" si="27"/>
        <v>1260</v>
      </c>
      <c r="I44" s="15">
        <f>'[3]09'!J46</f>
        <v>282.95999999999998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282.95999999999998</v>
      </c>
      <c r="P44" s="18">
        <f>frq!C44</f>
        <v>1</v>
      </c>
      <c r="Q44" s="15">
        <f t="shared" si="29"/>
        <v>282.95999999999998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282.95999999999998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250.95999999999998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250.95999999999998</v>
      </c>
      <c r="AT44" s="8">
        <v>32</v>
      </c>
      <c r="AU44" s="8">
        <v>0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110</v>
      </c>
      <c r="E45" s="16">
        <f>'[3]09'!E47</f>
        <v>0</v>
      </c>
      <c r="F45" s="16">
        <f>'[3]09'!F47</f>
        <v>830</v>
      </c>
      <c r="G45" s="16">
        <f>'[3]09'!G47</f>
        <v>0</v>
      </c>
      <c r="H45" s="17">
        <f t="shared" si="27"/>
        <v>1260</v>
      </c>
      <c r="I45" s="15">
        <f>'[3]09'!J47</f>
        <v>281.95999999999998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281.95999999999998</v>
      </c>
      <c r="P45" s="18">
        <f>frq!C45</f>
        <v>1</v>
      </c>
      <c r="Q45" s="15">
        <f t="shared" si="29"/>
        <v>281.95999999999998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281.95999999999998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249.95999999999998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249.95999999999998</v>
      </c>
      <c r="AT45" s="8">
        <v>32</v>
      </c>
      <c r="AU45" s="8">
        <v>0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110</v>
      </c>
      <c r="E46" s="16">
        <f>'[3]09'!E48</f>
        <v>0</v>
      </c>
      <c r="F46" s="16">
        <f>'[3]09'!F48</f>
        <v>830</v>
      </c>
      <c r="G46" s="16">
        <f>'[3]09'!G48</f>
        <v>0</v>
      </c>
      <c r="H46" s="17">
        <f t="shared" si="27"/>
        <v>1260</v>
      </c>
      <c r="I46" s="15">
        <f>'[3]09'!J48</f>
        <v>282.95999999999998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282.95999999999998</v>
      </c>
      <c r="P46" s="18">
        <f>frq!C46</f>
        <v>1</v>
      </c>
      <c r="Q46" s="15">
        <f t="shared" si="29"/>
        <v>282.95999999999998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282.95999999999998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250.95999999999998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250.95999999999998</v>
      </c>
      <c r="AT46" s="8">
        <v>32</v>
      </c>
      <c r="AU46" s="8">
        <v>0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110</v>
      </c>
      <c r="E47" s="16">
        <f>'[3]09'!E49</f>
        <v>0</v>
      </c>
      <c r="F47" s="16">
        <f>'[3]09'!F49</f>
        <v>830</v>
      </c>
      <c r="G47" s="16">
        <f>'[3]09'!G49</f>
        <v>0</v>
      </c>
      <c r="H47" s="17">
        <f t="shared" si="27"/>
        <v>1260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1.64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1.64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0.64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1.64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1.64</v>
      </c>
      <c r="BL47" s="8">
        <f t="shared" si="21"/>
        <v>32</v>
      </c>
      <c r="BM47" s="8">
        <f t="shared" si="22"/>
        <v>0.64</v>
      </c>
      <c r="BN47" s="8">
        <f t="shared" si="23"/>
        <v>32</v>
      </c>
      <c r="BO47" s="8">
        <f t="shared" si="24"/>
        <v>1.64</v>
      </c>
      <c r="BP47" s="182">
        <f t="shared" si="25"/>
        <v>0</v>
      </c>
      <c r="BQ47" s="182">
        <f t="shared" si="26"/>
        <v>-0.99999999999999989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110</v>
      </c>
      <c r="E48" s="16">
        <f>'[3]09'!E50</f>
        <v>0</v>
      </c>
      <c r="F48" s="16">
        <f>'[3]09'!F50</f>
        <v>830</v>
      </c>
      <c r="G48" s="16">
        <f>'[3]09'!G50</f>
        <v>0</v>
      </c>
      <c r="H48" s="17">
        <f t="shared" si="27"/>
        <v>1260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2.64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2.64</v>
      </c>
      <c r="AL48" s="8">
        <f t="shared" si="31"/>
        <v>235.36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235.36</v>
      </c>
      <c r="AT48" s="8">
        <v>32</v>
      </c>
      <c r="AU48" s="8">
        <v>2.64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2.64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2.64</v>
      </c>
      <c r="BL48" s="8">
        <f t="shared" si="21"/>
        <v>32</v>
      </c>
      <c r="BM48" s="8">
        <f t="shared" si="22"/>
        <v>2.64</v>
      </c>
      <c r="BN48" s="8">
        <f t="shared" si="23"/>
        <v>32</v>
      </c>
      <c r="BO48" s="8">
        <f t="shared" si="24"/>
        <v>2.64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110</v>
      </c>
      <c r="E49" s="16">
        <f>'[3]09'!E51</f>
        <v>0</v>
      </c>
      <c r="F49" s="16">
        <f>'[3]09'!F51</f>
        <v>830</v>
      </c>
      <c r="G49" s="16">
        <f>'[3]09'!G51</f>
        <v>0</v>
      </c>
      <c r="H49" s="17">
        <f t="shared" si="27"/>
        <v>1260</v>
      </c>
      <c r="I49" s="15">
        <f>'[3]09'!J51</f>
        <v>289.95999999999998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289.95999999999998</v>
      </c>
      <c r="P49" s="18">
        <f>frq!C49</f>
        <v>1</v>
      </c>
      <c r="Q49" s="15">
        <f t="shared" si="29"/>
        <v>289.95999999999998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289.95999999999998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257.95999999999998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257.95999999999998</v>
      </c>
      <c r="AT49" s="8">
        <v>32</v>
      </c>
      <c r="AU49" s="8">
        <v>0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110</v>
      </c>
      <c r="E50" s="16">
        <f>'[3]09'!E52</f>
        <v>0</v>
      </c>
      <c r="F50" s="16">
        <f>'[3]09'!F52</f>
        <v>830</v>
      </c>
      <c r="G50" s="16">
        <f>'[3]09'!G52</f>
        <v>0</v>
      </c>
      <c r="H50" s="17">
        <f t="shared" si="27"/>
        <v>1260</v>
      </c>
      <c r="I50" s="15">
        <f>'[3]09'!J52</f>
        <v>284.95999999999998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284.95999999999998</v>
      </c>
      <c r="P50" s="18">
        <f>frq!C50</f>
        <v>1</v>
      </c>
      <c r="Q50" s="15">
        <f t="shared" si="29"/>
        <v>284.95999999999998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284.95999999999998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252.95999999999998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252.95999999999998</v>
      </c>
      <c r="AT50" s="8">
        <v>32</v>
      </c>
      <c r="AU50" s="8">
        <v>4.6399999999999997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32</v>
      </c>
      <c r="BM50" s="8">
        <f t="shared" si="22"/>
        <v>4.6399999999999997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4.6399999999999997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110</v>
      </c>
      <c r="E51" s="16">
        <f>'[3]09'!E53</f>
        <v>0</v>
      </c>
      <c r="F51" s="16">
        <f>'[3]09'!F53</f>
        <v>830</v>
      </c>
      <c r="G51" s="16">
        <f>'[3]09'!G53</f>
        <v>0</v>
      </c>
      <c r="H51" s="17">
        <f t="shared" si="27"/>
        <v>1260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4.6399999999999997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4.6399999999999997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4.6399999999999997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4.6399999999999997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4.6399999999999997</v>
      </c>
      <c r="BL51" s="8">
        <f t="shared" si="21"/>
        <v>32</v>
      </c>
      <c r="BM51" s="8">
        <f t="shared" si="22"/>
        <v>4.6399999999999997</v>
      </c>
      <c r="BN51" s="8">
        <f t="shared" si="23"/>
        <v>32</v>
      </c>
      <c r="BO51" s="8">
        <f t="shared" si="24"/>
        <v>4.6399999999999997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110</v>
      </c>
      <c r="E52" s="16">
        <f>'[3]09'!E54</f>
        <v>0</v>
      </c>
      <c r="F52" s="16">
        <f>'[3]09'!F54</f>
        <v>830</v>
      </c>
      <c r="G52" s="16">
        <f>'[3]09'!G54</f>
        <v>0</v>
      </c>
      <c r="H52" s="17">
        <f t="shared" si="27"/>
        <v>1260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4.6399999999999997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4.6399999999999997</v>
      </c>
      <c r="AL52" s="8">
        <f t="shared" si="31"/>
        <v>233.36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233.36</v>
      </c>
      <c r="AT52" s="8">
        <v>32</v>
      </c>
      <c r="AU52" s="8">
        <v>4.6399999999999997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4.6399999999999997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4.6399999999999997</v>
      </c>
      <c r="BL52" s="8">
        <f t="shared" si="21"/>
        <v>32</v>
      </c>
      <c r="BM52" s="8">
        <f t="shared" si="22"/>
        <v>4.6399999999999997</v>
      </c>
      <c r="BN52" s="8">
        <f t="shared" si="23"/>
        <v>32</v>
      </c>
      <c r="BO52" s="8">
        <f t="shared" si="24"/>
        <v>4.6399999999999997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110</v>
      </c>
      <c r="E53" s="16">
        <f>'[3]09'!E55</f>
        <v>0</v>
      </c>
      <c r="F53" s="16">
        <f>'[3]09'!F55</f>
        <v>830</v>
      </c>
      <c r="G53" s="16">
        <f>'[3]09'!G55</f>
        <v>0</v>
      </c>
      <c r="H53" s="17">
        <f t="shared" si="27"/>
        <v>1260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4.6399999999999997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4.6399999999999997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32</v>
      </c>
      <c r="AU53" s="8">
        <v>4.6399999999999997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4.6399999999999997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4.6399999999999997</v>
      </c>
      <c r="BL53" s="8">
        <f t="shared" si="21"/>
        <v>32</v>
      </c>
      <c r="BM53" s="8">
        <f t="shared" si="22"/>
        <v>4.6399999999999997</v>
      </c>
      <c r="BN53" s="8">
        <f t="shared" si="23"/>
        <v>32</v>
      </c>
      <c r="BO53" s="8">
        <f t="shared" si="24"/>
        <v>4.6399999999999997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110</v>
      </c>
      <c r="E54" s="16">
        <f>'[3]09'!E56</f>
        <v>0</v>
      </c>
      <c r="F54" s="16">
        <f>'[3]09'!F56</f>
        <v>830</v>
      </c>
      <c r="G54" s="16">
        <f>'[3]09'!G56</f>
        <v>0</v>
      </c>
      <c r="H54" s="17">
        <f t="shared" si="27"/>
        <v>1260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4.6399999999999997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4.6399999999999997</v>
      </c>
      <c r="AL54" s="8">
        <f t="shared" si="31"/>
        <v>233.36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233.36</v>
      </c>
      <c r="AT54" s="8">
        <v>32</v>
      </c>
      <c r="AU54" s="8">
        <v>4.6399999999999997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4.6399999999999997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4.6399999999999997</v>
      </c>
      <c r="BL54" s="8">
        <f t="shared" si="21"/>
        <v>32</v>
      </c>
      <c r="BM54" s="8">
        <f t="shared" si="22"/>
        <v>4.6399999999999997</v>
      </c>
      <c r="BN54" s="8">
        <f t="shared" si="23"/>
        <v>32</v>
      </c>
      <c r="BO54" s="8">
        <f t="shared" si="24"/>
        <v>4.6399999999999997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110</v>
      </c>
      <c r="E55" s="16">
        <f>'[3]09'!E57</f>
        <v>0</v>
      </c>
      <c r="F55" s="16">
        <f>'[3]09'!F57</f>
        <v>830</v>
      </c>
      <c r="G55" s="16">
        <f>'[3]09'!G57</f>
        <v>0</v>
      </c>
      <c r="H55" s="17">
        <f t="shared" si="27"/>
        <v>1260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3.64</v>
      </c>
      <c r="AL55" s="8">
        <f t="shared" si="31"/>
        <v>234.36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234.36</v>
      </c>
      <c r="AT55" s="8">
        <v>32</v>
      </c>
      <c r="AU55" s="8">
        <v>3.64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3.64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3.64</v>
      </c>
      <c r="BL55" s="8">
        <f t="shared" si="21"/>
        <v>32</v>
      </c>
      <c r="BM55" s="8">
        <f t="shared" si="22"/>
        <v>3.64</v>
      </c>
      <c r="BN55" s="8">
        <f t="shared" si="23"/>
        <v>32</v>
      </c>
      <c r="BO55" s="8">
        <f t="shared" si="24"/>
        <v>3.64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110</v>
      </c>
      <c r="E56" s="16">
        <f>'[3]09'!E58</f>
        <v>0</v>
      </c>
      <c r="F56" s="16">
        <f>'[3]09'!F58</f>
        <v>830</v>
      </c>
      <c r="G56" s="16">
        <f>'[3]09'!G58</f>
        <v>0</v>
      </c>
      <c r="H56" s="17">
        <f t="shared" si="27"/>
        <v>1260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4.6399999999999997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4.6399999999999997</v>
      </c>
      <c r="AL56" s="8">
        <f t="shared" si="31"/>
        <v>233.36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233.36</v>
      </c>
      <c r="AT56" s="8">
        <v>32</v>
      </c>
      <c r="AU56" s="8">
        <v>4.6399999999999997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4.6399999999999997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4.6399999999999997</v>
      </c>
      <c r="BL56" s="8">
        <f t="shared" si="21"/>
        <v>32</v>
      </c>
      <c r="BM56" s="8">
        <f t="shared" si="22"/>
        <v>4.6399999999999997</v>
      </c>
      <c r="BN56" s="8">
        <f t="shared" si="23"/>
        <v>32</v>
      </c>
      <c r="BO56" s="8">
        <f t="shared" si="24"/>
        <v>4.6399999999999997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110</v>
      </c>
      <c r="E57" s="16">
        <f>'[3]09'!E59</f>
        <v>0</v>
      </c>
      <c r="F57" s="16">
        <f>'[3]09'!F59</f>
        <v>830</v>
      </c>
      <c r="G57" s="16">
        <f>'[3]09'!G59</f>
        <v>0</v>
      </c>
      <c r="H57" s="17">
        <f t="shared" si="27"/>
        <v>1260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4.6399999999999997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4.6399999999999997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4.6399999999999997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4.6399999999999997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4.6399999999999997</v>
      </c>
      <c r="BL57" s="8">
        <f t="shared" si="21"/>
        <v>32</v>
      </c>
      <c r="BM57" s="8">
        <f t="shared" si="22"/>
        <v>4.6399999999999997</v>
      </c>
      <c r="BN57" s="8">
        <f t="shared" si="23"/>
        <v>32</v>
      </c>
      <c r="BO57" s="8">
        <f t="shared" si="24"/>
        <v>4.6399999999999997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110</v>
      </c>
      <c r="E58" s="16">
        <f>'[3]09'!E60</f>
        <v>0</v>
      </c>
      <c r="F58" s="16">
        <f>'[3]09'!F60</f>
        <v>830</v>
      </c>
      <c r="G58" s="16">
        <f>'[3]09'!G60</f>
        <v>0</v>
      </c>
      <c r="H58" s="17">
        <f t="shared" si="27"/>
        <v>1260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4.6399999999999997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4.6399999999999997</v>
      </c>
      <c r="AL58" s="8">
        <f t="shared" si="31"/>
        <v>233.36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233.36</v>
      </c>
      <c r="AT58" s="8">
        <v>32</v>
      </c>
      <c r="AU58" s="8">
        <v>4.6399999999999997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4.6399999999999997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4.6399999999999997</v>
      </c>
      <c r="BL58" s="8">
        <f t="shared" si="21"/>
        <v>32</v>
      </c>
      <c r="BM58" s="8">
        <f t="shared" si="22"/>
        <v>4.6399999999999997</v>
      </c>
      <c r="BN58" s="8">
        <f t="shared" si="23"/>
        <v>32</v>
      </c>
      <c r="BO58" s="8">
        <f t="shared" si="24"/>
        <v>4.6399999999999997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110</v>
      </c>
      <c r="E59" s="16">
        <f>'[3]09'!E61</f>
        <v>0</v>
      </c>
      <c r="F59" s="16">
        <f>'[3]09'!F61</f>
        <v>830</v>
      </c>
      <c r="G59" s="16">
        <f>'[3]09'!G61</f>
        <v>0</v>
      </c>
      <c r="H59" s="17">
        <f t="shared" si="27"/>
        <v>1260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4.6399999999999997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4.6399999999999997</v>
      </c>
      <c r="AL59" s="8">
        <f t="shared" si="31"/>
        <v>233.36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233.36</v>
      </c>
      <c r="AT59" s="8">
        <v>32</v>
      </c>
      <c r="AU59" s="8">
        <v>4.6399999999999997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4.6399999999999997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4.6399999999999997</v>
      </c>
      <c r="BL59" s="8">
        <f t="shared" si="21"/>
        <v>32</v>
      </c>
      <c r="BM59" s="8">
        <f t="shared" si="22"/>
        <v>4.6399999999999997</v>
      </c>
      <c r="BN59" s="8">
        <f t="shared" si="23"/>
        <v>32</v>
      </c>
      <c r="BO59" s="8">
        <f t="shared" si="24"/>
        <v>4.6399999999999997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110</v>
      </c>
      <c r="E60" s="16">
        <f>'[3]09'!E62</f>
        <v>0</v>
      </c>
      <c r="F60" s="16">
        <f>'[3]09'!F62</f>
        <v>830</v>
      </c>
      <c r="G60" s="16">
        <f>'[3]09'!G62</f>
        <v>0</v>
      </c>
      <c r="H60" s="17">
        <f t="shared" si="27"/>
        <v>1260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4.6399999999999997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4.6399999999999997</v>
      </c>
      <c r="AL60" s="8">
        <f t="shared" si="31"/>
        <v>233.36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233.36</v>
      </c>
      <c r="AT60" s="8">
        <v>32</v>
      </c>
      <c r="AU60" s="8">
        <v>4.6399999999999997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4.6399999999999997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4.6399999999999997</v>
      </c>
      <c r="BL60" s="8">
        <f t="shared" si="21"/>
        <v>32</v>
      </c>
      <c r="BM60" s="8">
        <f t="shared" si="22"/>
        <v>4.6399999999999997</v>
      </c>
      <c r="BN60" s="8">
        <f t="shared" si="23"/>
        <v>32</v>
      </c>
      <c r="BO60" s="8">
        <f t="shared" si="24"/>
        <v>4.6399999999999997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110</v>
      </c>
      <c r="E61" s="16">
        <f>'[3]09'!E63</f>
        <v>0</v>
      </c>
      <c r="F61" s="16">
        <f>'[3]09'!F63</f>
        <v>830</v>
      </c>
      <c r="G61" s="16">
        <f>'[3]09'!G63</f>
        <v>0</v>
      </c>
      <c r="H61" s="17">
        <f t="shared" si="27"/>
        <v>1260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4.6399999999999997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4.6399999999999997</v>
      </c>
      <c r="AL61" s="8">
        <f t="shared" si="31"/>
        <v>233.36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233.36</v>
      </c>
      <c r="AT61" s="8">
        <v>32</v>
      </c>
      <c r="AU61" s="8">
        <v>4.6399999999999997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4.6399999999999997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4.6399999999999997</v>
      </c>
      <c r="BL61" s="8">
        <f t="shared" si="21"/>
        <v>32</v>
      </c>
      <c r="BM61" s="8">
        <f t="shared" si="22"/>
        <v>4.6399999999999997</v>
      </c>
      <c r="BN61" s="8">
        <f t="shared" si="23"/>
        <v>32</v>
      </c>
      <c r="BO61" s="8">
        <f t="shared" si="24"/>
        <v>4.6399999999999997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110</v>
      </c>
      <c r="E62" s="16">
        <f>'[3]09'!E64</f>
        <v>0</v>
      </c>
      <c r="F62" s="16">
        <f>'[3]09'!F64</f>
        <v>830</v>
      </c>
      <c r="G62" s="16">
        <f>'[3]09'!G64</f>
        <v>0</v>
      </c>
      <c r="H62" s="17">
        <f t="shared" si="27"/>
        <v>1260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4.6399999999999997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4.6399999999999997</v>
      </c>
      <c r="AL62" s="8">
        <f t="shared" ref="AL62:AN98" si="35">Q62-X62-AE62</f>
        <v>233.36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233.36</v>
      </c>
      <c r="AT62" s="8">
        <v>32</v>
      </c>
      <c r="AU62" s="8">
        <v>4.6399999999999997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4.6399999999999997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4.6399999999999997</v>
      </c>
      <c r="BL62" s="8">
        <f t="shared" si="21"/>
        <v>32</v>
      </c>
      <c r="BM62" s="8">
        <f t="shared" si="22"/>
        <v>4.6399999999999997</v>
      </c>
      <c r="BN62" s="8">
        <f t="shared" si="23"/>
        <v>32</v>
      </c>
      <c r="BO62" s="8">
        <f t="shared" si="24"/>
        <v>4.6399999999999997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110</v>
      </c>
      <c r="E63" s="16">
        <f>'[3]09'!E65</f>
        <v>0</v>
      </c>
      <c r="F63" s="16">
        <f>'[3]09'!F65</f>
        <v>830</v>
      </c>
      <c r="G63" s="16">
        <f>'[3]09'!G65</f>
        <v>0</v>
      </c>
      <c r="H63" s="17">
        <f t="shared" si="27"/>
        <v>1260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4.6399999999999997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4.6399999999999997</v>
      </c>
      <c r="AL63" s="8">
        <f t="shared" si="35"/>
        <v>233.36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233.36</v>
      </c>
      <c r="AT63" s="8">
        <v>32</v>
      </c>
      <c r="AU63" s="8">
        <v>4.6399999999999997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4.6399999999999997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4.6399999999999997</v>
      </c>
      <c r="BL63" s="8">
        <f t="shared" si="21"/>
        <v>32</v>
      </c>
      <c r="BM63" s="8">
        <f t="shared" si="22"/>
        <v>4.6399999999999997</v>
      </c>
      <c r="BN63" s="8">
        <f t="shared" si="23"/>
        <v>32</v>
      </c>
      <c r="BO63" s="8">
        <f t="shared" si="24"/>
        <v>4.6399999999999997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110</v>
      </c>
      <c r="E64" s="16">
        <f>'[3]09'!E66</f>
        <v>0</v>
      </c>
      <c r="F64" s="16">
        <f>'[3]09'!F66</f>
        <v>830</v>
      </c>
      <c r="G64" s="16">
        <f>'[3]09'!G66</f>
        <v>0</v>
      </c>
      <c r="H64" s="17">
        <f t="shared" si="27"/>
        <v>1260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4.6399999999999997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4.6399999999999997</v>
      </c>
      <c r="AL64" s="8">
        <f t="shared" si="35"/>
        <v>233.36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233.36</v>
      </c>
      <c r="AT64" s="8">
        <v>32</v>
      </c>
      <c r="AU64" s="8">
        <v>4.6399999999999997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4.6399999999999997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4.6399999999999997</v>
      </c>
      <c r="BL64" s="8">
        <f t="shared" si="21"/>
        <v>32</v>
      </c>
      <c r="BM64" s="8">
        <f t="shared" si="22"/>
        <v>4.6399999999999997</v>
      </c>
      <c r="BN64" s="8">
        <f t="shared" si="23"/>
        <v>32</v>
      </c>
      <c r="BO64" s="8">
        <f t="shared" si="24"/>
        <v>4.6399999999999997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110</v>
      </c>
      <c r="E65" s="16">
        <f>'[3]09'!E67</f>
        <v>0</v>
      </c>
      <c r="F65" s="16">
        <f>'[3]09'!F67</f>
        <v>830</v>
      </c>
      <c r="G65" s="16">
        <f>'[3]09'!G67</f>
        <v>0</v>
      </c>
      <c r="H65" s="17">
        <f t="shared" si="27"/>
        <v>1260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4.6399999999999997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4.6399999999999997</v>
      </c>
      <c r="AL65" s="8">
        <f t="shared" si="35"/>
        <v>233.36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233.36</v>
      </c>
      <c r="AT65" s="8">
        <v>32</v>
      </c>
      <c r="AU65" s="8">
        <v>4.6399999999999997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4.6399999999999997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4.6399999999999997</v>
      </c>
      <c r="BL65" s="8">
        <f t="shared" si="21"/>
        <v>32</v>
      </c>
      <c r="BM65" s="8">
        <f t="shared" si="22"/>
        <v>4.6399999999999997</v>
      </c>
      <c r="BN65" s="8">
        <f t="shared" si="23"/>
        <v>32</v>
      </c>
      <c r="BO65" s="8">
        <f t="shared" si="24"/>
        <v>4.6399999999999997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110</v>
      </c>
      <c r="E66" s="16">
        <f>'[3]09'!E68</f>
        <v>0</v>
      </c>
      <c r="F66" s="16">
        <f>'[3]09'!F68</f>
        <v>830</v>
      </c>
      <c r="G66" s="16">
        <f>'[3]09'!G68</f>
        <v>0</v>
      </c>
      <c r="H66" s="17">
        <f t="shared" si="27"/>
        <v>1260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4.6399999999999997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4.6399999999999997</v>
      </c>
      <c r="AL66" s="8">
        <f t="shared" si="35"/>
        <v>233.36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233.36</v>
      </c>
      <c r="AT66" s="8">
        <v>32</v>
      </c>
      <c r="AU66" s="8">
        <v>4.6399999999999997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4.6399999999999997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4.6399999999999997</v>
      </c>
      <c r="BL66" s="8">
        <f t="shared" si="21"/>
        <v>32</v>
      </c>
      <c r="BM66" s="8">
        <f t="shared" si="22"/>
        <v>4.6399999999999997</v>
      </c>
      <c r="BN66" s="8">
        <f t="shared" si="23"/>
        <v>32</v>
      </c>
      <c r="BO66" s="8">
        <f t="shared" si="24"/>
        <v>4.6399999999999997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110</v>
      </c>
      <c r="E67" s="16">
        <f>'[3]09'!E69</f>
        <v>0</v>
      </c>
      <c r="F67" s="16">
        <f>'[3]09'!F69</f>
        <v>830</v>
      </c>
      <c r="G67" s="16">
        <f>'[3]09'!G69</f>
        <v>0</v>
      </c>
      <c r="H67" s="17">
        <f t="shared" si="27"/>
        <v>1260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9.64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9.64</v>
      </c>
      <c r="AL67" s="8">
        <f t="shared" si="35"/>
        <v>228.36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228.36</v>
      </c>
      <c r="AT67" s="8">
        <v>32</v>
      </c>
      <c r="AU67" s="8">
        <v>9.64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9.64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9.64</v>
      </c>
      <c r="BL67" s="8">
        <f t="shared" si="21"/>
        <v>32</v>
      </c>
      <c r="BM67" s="8">
        <f t="shared" si="22"/>
        <v>9.64</v>
      </c>
      <c r="BN67" s="8">
        <f t="shared" si="23"/>
        <v>32</v>
      </c>
      <c r="BO67" s="8">
        <f t="shared" si="24"/>
        <v>9.64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110</v>
      </c>
      <c r="E68" s="16">
        <f>'[3]09'!E70</f>
        <v>0</v>
      </c>
      <c r="F68" s="16">
        <f>'[3]09'!F70</f>
        <v>830</v>
      </c>
      <c r="G68" s="16">
        <f>'[3]09'!G70</f>
        <v>0</v>
      </c>
      <c r="H68" s="17">
        <f t="shared" si="27"/>
        <v>1260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9.64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9.64</v>
      </c>
      <c r="AL68" s="8">
        <f t="shared" si="35"/>
        <v>228.36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228.36</v>
      </c>
      <c r="AT68" s="8">
        <v>32</v>
      </c>
      <c r="AU68" s="8">
        <v>9.64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9.64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9.64</v>
      </c>
      <c r="BL68" s="8">
        <f t="shared" ref="BL68:BL98" si="53">AT68</f>
        <v>32</v>
      </c>
      <c r="BM68" s="8">
        <f t="shared" ref="BM68:BM98" si="54">AU68</f>
        <v>9.64</v>
      </c>
      <c r="BN68" s="8">
        <f t="shared" ref="BN68:BN98" si="55">BC68</f>
        <v>32</v>
      </c>
      <c r="BO68" s="8">
        <f t="shared" ref="BO68:BO98" si="56">BJ68</f>
        <v>9.64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110</v>
      </c>
      <c r="E69" s="16">
        <f>'[3]09'!E71</f>
        <v>0</v>
      </c>
      <c r="F69" s="16">
        <f>'[3]09'!F71</f>
        <v>830</v>
      </c>
      <c r="G69" s="16">
        <f>'[3]09'!G71</f>
        <v>0</v>
      </c>
      <c r="H69" s="17">
        <f t="shared" ref="H69:H98" si="59">SUM(B69:G69)</f>
        <v>1260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9.64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9.64</v>
      </c>
      <c r="AL69" s="8">
        <f t="shared" si="35"/>
        <v>228.36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228.36</v>
      </c>
      <c r="AT69" s="8">
        <v>32</v>
      </c>
      <c r="AU69" s="8">
        <v>9.64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9.64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9.64</v>
      </c>
      <c r="BL69" s="8">
        <f t="shared" si="53"/>
        <v>32</v>
      </c>
      <c r="BM69" s="8">
        <f t="shared" si="54"/>
        <v>9.64</v>
      </c>
      <c r="BN69" s="8">
        <f t="shared" si="55"/>
        <v>32</v>
      </c>
      <c r="BO69" s="8">
        <f t="shared" si="56"/>
        <v>9.64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110</v>
      </c>
      <c r="E70" s="16">
        <f>'[3]09'!E72</f>
        <v>0</v>
      </c>
      <c r="F70" s="16">
        <f>'[3]09'!F72</f>
        <v>830</v>
      </c>
      <c r="G70" s="16">
        <f>'[3]09'!G72</f>
        <v>0</v>
      </c>
      <c r="H70" s="17">
        <f t="shared" si="59"/>
        <v>1260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9.64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9.64</v>
      </c>
      <c r="AL70" s="8">
        <f t="shared" si="35"/>
        <v>228.36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228.36</v>
      </c>
      <c r="AT70" s="8">
        <v>32</v>
      </c>
      <c r="AU70" s="8">
        <v>9.64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9.64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9.64</v>
      </c>
      <c r="BL70" s="8">
        <f t="shared" si="53"/>
        <v>32</v>
      </c>
      <c r="BM70" s="8">
        <f t="shared" si="54"/>
        <v>9.64</v>
      </c>
      <c r="BN70" s="8">
        <f t="shared" si="55"/>
        <v>32</v>
      </c>
      <c r="BO70" s="8">
        <f t="shared" si="56"/>
        <v>9.64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110</v>
      </c>
      <c r="E71" s="16">
        <f>'[3]09'!E73</f>
        <v>0</v>
      </c>
      <c r="F71" s="16">
        <f>'[3]09'!F73</f>
        <v>830</v>
      </c>
      <c r="G71" s="16">
        <f>'[3]09'!G73</f>
        <v>0</v>
      </c>
      <c r="H71" s="17">
        <f t="shared" si="59"/>
        <v>1260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9.64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9.64</v>
      </c>
      <c r="AL71" s="8">
        <f t="shared" si="35"/>
        <v>228.36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228.36</v>
      </c>
      <c r="AT71" s="8">
        <v>32</v>
      </c>
      <c r="AU71" s="8">
        <v>9.64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9.64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9.64</v>
      </c>
      <c r="BL71" s="8">
        <f t="shared" si="53"/>
        <v>32</v>
      </c>
      <c r="BM71" s="8">
        <f t="shared" si="54"/>
        <v>9.64</v>
      </c>
      <c r="BN71" s="8">
        <f t="shared" si="55"/>
        <v>32</v>
      </c>
      <c r="BO71" s="8">
        <f t="shared" si="56"/>
        <v>9.64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110</v>
      </c>
      <c r="E72" s="16">
        <f>'[3]09'!E74</f>
        <v>0</v>
      </c>
      <c r="F72" s="16">
        <f>'[3]09'!F74</f>
        <v>830</v>
      </c>
      <c r="G72" s="16">
        <f>'[3]09'!G74</f>
        <v>0</v>
      </c>
      <c r="H72" s="17">
        <f t="shared" si="59"/>
        <v>1260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9.64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9.64</v>
      </c>
      <c r="AL72" s="8">
        <f t="shared" si="35"/>
        <v>228.36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228.36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9.64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9.64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9.64</v>
      </c>
      <c r="BP72" s="182">
        <f t="shared" si="57"/>
        <v>0</v>
      </c>
      <c r="BQ72" s="182">
        <f t="shared" si="58"/>
        <v>-9.64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110</v>
      </c>
      <c r="E73" s="16">
        <f>'[3]09'!E75</f>
        <v>0</v>
      </c>
      <c r="F73" s="16">
        <f>'[3]09'!F75</f>
        <v>830</v>
      </c>
      <c r="G73" s="16">
        <f>'[3]09'!G75</f>
        <v>0</v>
      </c>
      <c r="H73" s="17">
        <f t="shared" si="59"/>
        <v>1260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1.64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1.64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32</v>
      </c>
      <c r="AU73" s="8">
        <v>0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1.64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1.64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1.64</v>
      </c>
      <c r="BP73" s="182">
        <f t="shared" si="57"/>
        <v>0</v>
      </c>
      <c r="BQ73" s="182">
        <f t="shared" si="58"/>
        <v>-1.64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110</v>
      </c>
      <c r="E74" s="16">
        <f>'[3]09'!E76</f>
        <v>0</v>
      </c>
      <c r="F74" s="16">
        <f>'[3]09'!F76</f>
        <v>830</v>
      </c>
      <c r="G74" s="16">
        <f>'[3]09'!G76</f>
        <v>0</v>
      </c>
      <c r="H74" s="17">
        <f t="shared" si="59"/>
        <v>1260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8.64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8.64</v>
      </c>
      <c r="AL74" s="8">
        <f t="shared" si="35"/>
        <v>229.36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229.36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8.64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8.64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8.64</v>
      </c>
      <c r="BP74" s="182">
        <f t="shared" si="57"/>
        <v>0</v>
      </c>
      <c r="BQ74" s="182">
        <f t="shared" si="58"/>
        <v>-8.64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110</v>
      </c>
      <c r="E75" s="16">
        <f>'[3]09'!E77</f>
        <v>0</v>
      </c>
      <c r="F75" s="16">
        <f>'[3]09'!F77</f>
        <v>830</v>
      </c>
      <c r="G75" s="16">
        <f>'[3]09'!G77</f>
        <v>0</v>
      </c>
      <c r="H75" s="17">
        <f t="shared" si="59"/>
        <v>1260</v>
      </c>
      <c r="I75" s="15">
        <f>'[3]09'!J77</f>
        <v>282.95999999999998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282.95999999999998</v>
      </c>
      <c r="P75" s="18">
        <f>frq!C75</f>
        <v>1</v>
      </c>
      <c r="Q75" s="15">
        <f t="shared" si="33"/>
        <v>282.95999999999998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282.95999999999998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250.95999999999998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250.95999999999998</v>
      </c>
      <c r="AT75" s="8">
        <v>32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110</v>
      </c>
      <c r="E76" s="16">
        <f>'[3]09'!E78</f>
        <v>0</v>
      </c>
      <c r="F76" s="16">
        <f>'[3]09'!F78</f>
        <v>830</v>
      </c>
      <c r="G76" s="16">
        <f>'[3]09'!G78</f>
        <v>0</v>
      </c>
      <c r="H76" s="17">
        <f t="shared" si="59"/>
        <v>1260</v>
      </c>
      <c r="I76" s="15">
        <f>'[3]09'!J78</f>
        <v>283.95999999999998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283.95999999999998</v>
      </c>
      <c r="P76" s="18">
        <f>frq!C76</f>
        <v>1</v>
      </c>
      <c r="Q76" s="15">
        <f t="shared" si="33"/>
        <v>283.95999999999998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283.95999999999998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251.95999999999998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251.95999999999998</v>
      </c>
      <c r="AT76" s="8">
        <v>32</v>
      </c>
      <c r="AU76" s="8">
        <v>0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110</v>
      </c>
      <c r="E77" s="16">
        <f>'[3]09'!E79</f>
        <v>0</v>
      </c>
      <c r="F77" s="16">
        <f>'[3]09'!F79</f>
        <v>830</v>
      </c>
      <c r="G77" s="16">
        <f>'[3]09'!G79</f>
        <v>0</v>
      </c>
      <c r="H77" s="17">
        <f t="shared" si="59"/>
        <v>1260</v>
      </c>
      <c r="I77" s="15">
        <f>'[3]09'!J79</f>
        <v>283.95999999999998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283.95999999999998</v>
      </c>
      <c r="P77" s="18">
        <f>frq!C77</f>
        <v>1</v>
      </c>
      <c r="Q77" s="15">
        <f t="shared" si="33"/>
        <v>283.95999999999998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283.95999999999998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251.95999999999998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251.95999999999998</v>
      </c>
      <c r="AT77" s="8">
        <v>32</v>
      </c>
      <c r="AU77" s="8">
        <v>0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110</v>
      </c>
      <c r="E78" s="16">
        <f>'[3]09'!E80</f>
        <v>0</v>
      </c>
      <c r="F78" s="16">
        <f>'[3]09'!F80</f>
        <v>830</v>
      </c>
      <c r="G78" s="16">
        <f>'[3]09'!G80</f>
        <v>0</v>
      </c>
      <c r="H78" s="17">
        <f t="shared" si="59"/>
        <v>1260</v>
      </c>
      <c r="I78" s="15">
        <f>'[3]09'!J80</f>
        <v>283.95999999999998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283.95999999999998</v>
      </c>
      <c r="P78" s="18">
        <f>frq!C78</f>
        <v>1</v>
      </c>
      <c r="Q78" s="15">
        <f t="shared" si="33"/>
        <v>283.95999999999998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283.95999999999998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251.95999999999998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251.95999999999998</v>
      </c>
      <c r="AT78" s="8">
        <v>32</v>
      </c>
      <c r="AU78" s="8">
        <v>0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110</v>
      </c>
      <c r="E79" s="16">
        <f>'[3]09'!E81</f>
        <v>0</v>
      </c>
      <c r="F79" s="16">
        <f>'[3]09'!F81</f>
        <v>830</v>
      </c>
      <c r="G79" s="16">
        <f>'[3]09'!G81</f>
        <v>0</v>
      </c>
      <c r="H79" s="17">
        <f t="shared" si="59"/>
        <v>1260</v>
      </c>
      <c r="I79" s="15">
        <f>'[3]09'!J81</f>
        <v>294.95999999999998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294.95999999999998</v>
      </c>
      <c r="P79" s="18">
        <f>frq!C79</f>
        <v>1</v>
      </c>
      <c r="Q79" s="15">
        <f t="shared" si="33"/>
        <v>294.95999999999998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294.95999999999998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262.95999999999998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262.95999999999998</v>
      </c>
      <c r="AT79" s="8">
        <v>32</v>
      </c>
      <c r="AU79" s="8">
        <v>0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110</v>
      </c>
      <c r="E80" s="16">
        <f>'[3]09'!E82</f>
        <v>0</v>
      </c>
      <c r="F80" s="16">
        <f>'[3]09'!F82</f>
        <v>830</v>
      </c>
      <c r="G80" s="16">
        <f>'[3]09'!G82</f>
        <v>0</v>
      </c>
      <c r="H80" s="17">
        <f t="shared" si="59"/>
        <v>1260</v>
      </c>
      <c r="I80" s="15">
        <f>'[3]09'!J82</f>
        <v>288.95999999999998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288.95999999999998</v>
      </c>
      <c r="P80" s="18">
        <f>frq!C80</f>
        <v>1</v>
      </c>
      <c r="Q80" s="15">
        <f t="shared" si="33"/>
        <v>288.95999999999998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288.95999999999998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256.95999999999998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256.95999999999998</v>
      </c>
      <c r="AT80" s="8">
        <v>32</v>
      </c>
      <c r="AU80" s="8">
        <v>0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110</v>
      </c>
      <c r="E81" s="16">
        <f>'[3]09'!E83</f>
        <v>0</v>
      </c>
      <c r="F81" s="16">
        <f>'[3]09'!F83</f>
        <v>830</v>
      </c>
      <c r="G81" s="16">
        <f>'[3]09'!G83</f>
        <v>0</v>
      </c>
      <c r="H81" s="17">
        <f t="shared" si="59"/>
        <v>1260</v>
      </c>
      <c r="I81" s="15">
        <f>'[3]09'!J83</f>
        <v>288.95999999999998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288.95999999999998</v>
      </c>
      <c r="P81" s="18">
        <f>frq!C81</f>
        <v>1</v>
      </c>
      <c r="Q81" s="15">
        <f t="shared" si="33"/>
        <v>288.95999999999998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288.95999999999998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256.95999999999998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256.95999999999998</v>
      </c>
      <c r="AT81" s="8">
        <v>32</v>
      </c>
      <c r="AU81" s="8">
        <v>0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110</v>
      </c>
      <c r="E82" s="16">
        <f>'[3]09'!E84</f>
        <v>0</v>
      </c>
      <c r="F82" s="16">
        <f>'[3]09'!F84</f>
        <v>830</v>
      </c>
      <c r="G82" s="16">
        <f>'[3]09'!G84</f>
        <v>0</v>
      </c>
      <c r="H82" s="17">
        <f t="shared" si="59"/>
        <v>1260</v>
      </c>
      <c r="I82" s="15">
        <f>'[3]09'!J84</f>
        <v>288.95999999999998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288.95999999999998</v>
      </c>
      <c r="P82" s="18">
        <f>frq!C82</f>
        <v>1</v>
      </c>
      <c r="Q82" s="15">
        <f t="shared" si="33"/>
        <v>288.95999999999998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288.95999999999998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256.95999999999998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256.95999999999998</v>
      </c>
      <c r="AT82" s="8">
        <v>32</v>
      </c>
      <c r="AU82" s="8">
        <v>0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110</v>
      </c>
      <c r="E83" s="16">
        <f>'[3]09'!E85</f>
        <v>0</v>
      </c>
      <c r="F83" s="16">
        <f>'[3]09'!F85</f>
        <v>830</v>
      </c>
      <c r="G83" s="16">
        <f>'[3]09'!G85</f>
        <v>0</v>
      </c>
      <c r="H83" s="17">
        <f t="shared" si="59"/>
        <v>1260</v>
      </c>
      <c r="I83" s="15">
        <f>'[3]09'!J85</f>
        <v>288.95999999999998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288.95999999999998</v>
      </c>
      <c r="P83" s="18">
        <f>frq!C83</f>
        <v>1</v>
      </c>
      <c r="Q83" s="15">
        <f t="shared" si="33"/>
        <v>288.95999999999998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288.95999999999998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256.95999999999998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256.95999999999998</v>
      </c>
      <c r="AT83" s="8">
        <v>32</v>
      </c>
      <c r="AU83" s="8">
        <v>0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110</v>
      </c>
      <c r="E84" s="16">
        <f>'[3]09'!E86</f>
        <v>0</v>
      </c>
      <c r="F84" s="16">
        <f>'[3]09'!F86</f>
        <v>830</v>
      </c>
      <c r="G84" s="16">
        <f>'[3]09'!G86</f>
        <v>0</v>
      </c>
      <c r="H84" s="17">
        <f t="shared" si="59"/>
        <v>1260</v>
      </c>
      <c r="I84" s="15">
        <f>'[3]09'!J86</f>
        <v>288.95999999999998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288.95999999999998</v>
      </c>
      <c r="P84" s="18">
        <f>frq!C84</f>
        <v>1</v>
      </c>
      <c r="Q84" s="15">
        <f t="shared" si="33"/>
        <v>288.95999999999998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288.95999999999998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256.95999999999998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256.95999999999998</v>
      </c>
      <c r="AT84" s="8">
        <v>32</v>
      </c>
      <c r="AU84" s="8">
        <v>0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110</v>
      </c>
      <c r="E85" s="16">
        <f>'[3]09'!E87</f>
        <v>0</v>
      </c>
      <c r="F85" s="16">
        <f>'[3]09'!F87</f>
        <v>830</v>
      </c>
      <c r="G85" s="16">
        <f>'[3]09'!G87</f>
        <v>0</v>
      </c>
      <c r="H85" s="17">
        <f t="shared" si="59"/>
        <v>1260</v>
      </c>
      <c r="I85" s="15">
        <f>'[3]09'!J87</f>
        <v>293.95999999999998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293.95999999999998</v>
      </c>
      <c r="P85" s="18">
        <f>frq!C85</f>
        <v>1</v>
      </c>
      <c r="Q85" s="15">
        <f t="shared" si="33"/>
        <v>293.95999999999998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293.95999999999998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261.95999999999998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261.95999999999998</v>
      </c>
      <c r="AT85" s="8">
        <v>32</v>
      </c>
      <c r="AU85" s="8">
        <v>0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110</v>
      </c>
      <c r="E86" s="16">
        <f>'[3]09'!E88</f>
        <v>0</v>
      </c>
      <c r="F86" s="16">
        <f>'[3]09'!F88</f>
        <v>830</v>
      </c>
      <c r="G86" s="16">
        <f>'[3]09'!G88</f>
        <v>0</v>
      </c>
      <c r="H86" s="17">
        <f t="shared" si="59"/>
        <v>1260</v>
      </c>
      <c r="I86" s="15">
        <f>'[3]09'!J88</f>
        <v>287.95999999999998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287.95999999999998</v>
      </c>
      <c r="P86" s="18">
        <f>frq!C86</f>
        <v>1</v>
      </c>
      <c r="Q86" s="15">
        <f t="shared" si="33"/>
        <v>287.95999999999998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255.95999999999998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255.95999999999998</v>
      </c>
      <c r="AT86" s="8">
        <v>32</v>
      </c>
      <c r="AU86" s="8">
        <v>0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110</v>
      </c>
      <c r="E87" s="16">
        <f>'[3]09'!E89</f>
        <v>0</v>
      </c>
      <c r="F87" s="16">
        <f>'[3]09'!F89</f>
        <v>830</v>
      </c>
      <c r="G87" s="16">
        <f>'[3]09'!G89</f>
        <v>0</v>
      </c>
      <c r="H87" s="17">
        <f t="shared" si="59"/>
        <v>1260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1.64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1.64</v>
      </c>
      <c r="AL87" s="8">
        <f t="shared" si="35"/>
        <v>236.36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236.36</v>
      </c>
      <c r="AT87" s="8">
        <v>32</v>
      </c>
      <c r="AU87" s="8">
        <v>1.64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1.64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1.64</v>
      </c>
      <c r="BL87" s="8">
        <f t="shared" si="53"/>
        <v>32</v>
      </c>
      <c r="BM87" s="8">
        <f t="shared" si="54"/>
        <v>1.64</v>
      </c>
      <c r="BN87" s="8">
        <f t="shared" si="55"/>
        <v>32</v>
      </c>
      <c r="BO87" s="8">
        <f t="shared" si="56"/>
        <v>1.64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110</v>
      </c>
      <c r="E88" s="16">
        <f>'[3]09'!E90</f>
        <v>0</v>
      </c>
      <c r="F88" s="16">
        <f>'[3]09'!F90</f>
        <v>830</v>
      </c>
      <c r="G88" s="16">
        <f>'[3]09'!G90</f>
        <v>0</v>
      </c>
      <c r="H88" s="17">
        <f t="shared" si="59"/>
        <v>1260</v>
      </c>
      <c r="I88" s="15">
        <f>'[3]09'!J90</f>
        <v>286.95999999999998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286.95999999999998</v>
      </c>
      <c r="P88" s="18">
        <f>frq!C88</f>
        <v>1</v>
      </c>
      <c r="Q88" s="15">
        <f t="shared" si="33"/>
        <v>286.95999999999998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254.95999999999998</v>
      </c>
      <c r="AT88" s="8">
        <v>32</v>
      </c>
      <c r="AU88" s="8">
        <v>0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110</v>
      </c>
      <c r="E89" s="16">
        <f>'[3]09'!E91</f>
        <v>0</v>
      </c>
      <c r="F89" s="16">
        <f>'[3]09'!F91</f>
        <v>830</v>
      </c>
      <c r="G89" s="16">
        <f>'[3]09'!G91</f>
        <v>0</v>
      </c>
      <c r="H89" s="17">
        <f t="shared" si="59"/>
        <v>1260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3.64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3.64</v>
      </c>
      <c r="AL89" s="8">
        <f t="shared" si="35"/>
        <v>234.36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234.36</v>
      </c>
      <c r="AT89" s="8">
        <v>32</v>
      </c>
      <c r="AU89" s="8">
        <v>3.64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3.64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3.64</v>
      </c>
      <c r="BL89" s="8">
        <f t="shared" si="53"/>
        <v>32</v>
      </c>
      <c r="BM89" s="8">
        <f t="shared" si="54"/>
        <v>3.64</v>
      </c>
      <c r="BN89" s="8">
        <f t="shared" si="55"/>
        <v>32</v>
      </c>
      <c r="BO89" s="8">
        <f t="shared" si="56"/>
        <v>3.64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110</v>
      </c>
      <c r="E90" s="16">
        <f>'[3]09'!E92</f>
        <v>0</v>
      </c>
      <c r="F90" s="16">
        <f>'[3]09'!F92</f>
        <v>830</v>
      </c>
      <c r="G90" s="16">
        <f>'[3]09'!G92</f>
        <v>0</v>
      </c>
      <c r="H90" s="17">
        <f t="shared" si="59"/>
        <v>1260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3.64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3.64</v>
      </c>
      <c r="AL90" s="8">
        <f t="shared" si="35"/>
        <v>234.36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234.36</v>
      </c>
      <c r="AT90" s="8">
        <v>32</v>
      </c>
      <c r="AU90" s="8">
        <v>3.64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3.64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3.64</v>
      </c>
      <c r="BL90" s="8">
        <f t="shared" si="53"/>
        <v>32</v>
      </c>
      <c r="BM90" s="8">
        <f t="shared" si="54"/>
        <v>3.64</v>
      </c>
      <c r="BN90" s="8">
        <f t="shared" si="55"/>
        <v>32</v>
      </c>
      <c r="BO90" s="8">
        <f t="shared" si="56"/>
        <v>3.64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110</v>
      </c>
      <c r="E91" s="16">
        <f>'[3]09'!E93</f>
        <v>0</v>
      </c>
      <c r="F91" s="16">
        <f>'[3]09'!F93</f>
        <v>830</v>
      </c>
      <c r="G91" s="16">
        <f>'[3]09'!G93</f>
        <v>0</v>
      </c>
      <c r="H91" s="17">
        <f t="shared" si="59"/>
        <v>1260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1.64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1.64</v>
      </c>
      <c r="AL91" s="8">
        <f t="shared" si="35"/>
        <v>236.36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236.36</v>
      </c>
      <c r="AT91" s="8">
        <v>32</v>
      </c>
      <c r="AU91" s="8">
        <v>1.64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1.64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1.64</v>
      </c>
      <c r="BL91" s="8">
        <f t="shared" si="53"/>
        <v>32</v>
      </c>
      <c r="BM91" s="8">
        <f t="shared" si="54"/>
        <v>1.64</v>
      </c>
      <c r="BN91" s="8">
        <f t="shared" si="55"/>
        <v>32</v>
      </c>
      <c r="BO91" s="8">
        <f t="shared" si="56"/>
        <v>1.64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110</v>
      </c>
      <c r="E92" s="16">
        <f>'[3]09'!E94</f>
        <v>0</v>
      </c>
      <c r="F92" s="16">
        <f>'[3]09'!F94</f>
        <v>830</v>
      </c>
      <c r="G92" s="16">
        <f>'[3]09'!G94</f>
        <v>0</v>
      </c>
      <c r="H92" s="17">
        <f t="shared" si="59"/>
        <v>1260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4.6399999999999997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4.6399999999999997</v>
      </c>
      <c r="AL92" s="8">
        <f t="shared" si="35"/>
        <v>233.36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233.36</v>
      </c>
      <c r="AT92" s="8">
        <v>32</v>
      </c>
      <c r="AU92" s="8">
        <v>4.6399999999999997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4.6399999999999997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4.6399999999999997</v>
      </c>
      <c r="BL92" s="8">
        <f t="shared" si="53"/>
        <v>32</v>
      </c>
      <c r="BM92" s="8">
        <f t="shared" si="54"/>
        <v>4.6399999999999997</v>
      </c>
      <c r="BN92" s="8">
        <f t="shared" si="55"/>
        <v>32</v>
      </c>
      <c r="BO92" s="8">
        <f t="shared" si="56"/>
        <v>4.6399999999999997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110</v>
      </c>
      <c r="E93" s="16">
        <f>'[3]09'!E95</f>
        <v>0</v>
      </c>
      <c r="F93" s="16">
        <f>'[3]09'!F95</f>
        <v>830</v>
      </c>
      <c r="G93" s="16">
        <f>'[3]09'!G95</f>
        <v>0</v>
      </c>
      <c r="H93" s="17">
        <f t="shared" si="59"/>
        <v>1260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4.6399999999999997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4.6399999999999997</v>
      </c>
      <c r="AL93" s="8">
        <f t="shared" si="35"/>
        <v>233.36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233.36</v>
      </c>
      <c r="AT93" s="8">
        <v>32</v>
      </c>
      <c r="AU93" s="8">
        <v>4.6399999999999997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4.6399999999999997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4.6399999999999997</v>
      </c>
      <c r="BL93" s="8">
        <f t="shared" si="53"/>
        <v>32</v>
      </c>
      <c r="BM93" s="8">
        <f t="shared" si="54"/>
        <v>4.6399999999999997</v>
      </c>
      <c r="BN93" s="8">
        <f t="shared" si="55"/>
        <v>32</v>
      </c>
      <c r="BO93" s="8">
        <f t="shared" si="56"/>
        <v>4.6399999999999997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110</v>
      </c>
      <c r="E94" s="16">
        <f>'[3]09'!E96</f>
        <v>0</v>
      </c>
      <c r="F94" s="16">
        <f>'[3]09'!F96</f>
        <v>830</v>
      </c>
      <c r="G94" s="16">
        <f>'[3]09'!G96</f>
        <v>0</v>
      </c>
      <c r="H94" s="17">
        <f t="shared" si="59"/>
        <v>1260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4.6399999999999997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4.6399999999999997</v>
      </c>
      <c r="AL94" s="8">
        <f t="shared" si="35"/>
        <v>233.36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233.36</v>
      </c>
      <c r="AT94" s="8">
        <v>32</v>
      </c>
      <c r="AU94" s="8">
        <v>4.6399999999999997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4.6399999999999997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4.6399999999999997</v>
      </c>
      <c r="BL94" s="8">
        <f t="shared" si="53"/>
        <v>32</v>
      </c>
      <c r="BM94" s="8">
        <f t="shared" si="54"/>
        <v>4.6399999999999997</v>
      </c>
      <c r="BN94" s="8">
        <f t="shared" si="55"/>
        <v>32</v>
      </c>
      <c r="BO94" s="8">
        <f t="shared" si="56"/>
        <v>4.6399999999999997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110</v>
      </c>
      <c r="E95" s="16">
        <f>'[3]09'!E97</f>
        <v>0</v>
      </c>
      <c r="F95" s="16">
        <f>'[3]09'!F97</f>
        <v>830</v>
      </c>
      <c r="G95" s="16">
        <f>'[3]09'!G97</f>
        <v>0</v>
      </c>
      <c r="H95" s="17">
        <f t="shared" si="59"/>
        <v>1260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24.53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24.53</v>
      </c>
      <c r="AL95" s="8">
        <f t="shared" si="35"/>
        <v>213.47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213.47</v>
      </c>
      <c r="AT95" s="8">
        <v>32</v>
      </c>
      <c r="AU95" s="8">
        <v>24.53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24.53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24.53</v>
      </c>
      <c r="BL95" s="8">
        <f t="shared" si="53"/>
        <v>32</v>
      </c>
      <c r="BM95" s="8">
        <f t="shared" si="54"/>
        <v>24.53</v>
      </c>
      <c r="BN95" s="8">
        <f t="shared" si="55"/>
        <v>32</v>
      </c>
      <c r="BO95" s="8">
        <f t="shared" si="56"/>
        <v>24.53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110</v>
      </c>
      <c r="E96" s="16">
        <f>'[3]09'!E98</f>
        <v>0</v>
      </c>
      <c r="F96" s="16">
        <f>'[3]09'!F98</f>
        <v>830</v>
      </c>
      <c r="G96" s="16">
        <f>'[3]09'!G98</f>
        <v>0</v>
      </c>
      <c r="H96" s="17">
        <f t="shared" si="59"/>
        <v>1260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24.53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24.53</v>
      </c>
      <c r="AL96" s="8">
        <f t="shared" si="35"/>
        <v>213.47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213.47</v>
      </c>
      <c r="AT96" s="8">
        <v>32</v>
      </c>
      <c r="AU96" s="8">
        <v>24.53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24.53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24.53</v>
      </c>
      <c r="BL96" s="8">
        <f t="shared" si="53"/>
        <v>32</v>
      </c>
      <c r="BM96" s="8">
        <f t="shared" si="54"/>
        <v>24.53</v>
      </c>
      <c r="BN96" s="8">
        <f t="shared" si="55"/>
        <v>32</v>
      </c>
      <c r="BO96" s="8">
        <f t="shared" si="56"/>
        <v>24.53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110</v>
      </c>
      <c r="E97" s="16">
        <f>'[3]09'!E99</f>
        <v>0</v>
      </c>
      <c r="F97" s="16">
        <f>'[3]09'!F99</f>
        <v>830</v>
      </c>
      <c r="G97" s="16">
        <f>'[3]09'!G99</f>
        <v>0</v>
      </c>
      <c r="H97" s="17">
        <f t="shared" si="59"/>
        <v>1260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24.53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24.53</v>
      </c>
      <c r="AL97" s="8">
        <f t="shared" si="35"/>
        <v>213.47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213.47</v>
      </c>
      <c r="AT97" s="8">
        <v>32</v>
      </c>
      <c r="AU97" s="8">
        <v>24.53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24.53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24.53</v>
      </c>
      <c r="BL97" s="8">
        <f t="shared" si="53"/>
        <v>32</v>
      </c>
      <c r="BM97" s="8">
        <f t="shared" si="54"/>
        <v>24.53</v>
      </c>
      <c r="BN97" s="8">
        <f t="shared" si="55"/>
        <v>32</v>
      </c>
      <c r="BO97" s="8">
        <f t="shared" si="56"/>
        <v>24.53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110</v>
      </c>
      <c r="E98" s="16">
        <f>'[3]09'!E100</f>
        <v>0</v>
      </c>
      <c r="F98" s="16">
        <f>'[3]09'!F100</f>
        <v>830</v>
      </c>
      <c r="G98" s="16">
        <f>'[3]09'!G100</f>
        <v>0</v>
      </c>
      <c r="H98" s="17">
        <f t="shared" si="59"/>
        <v>1260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24.53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24.53</v>
      </c>
      <c r="AL98" s="8">
        <f t="shared" si="35"/>
        <v>213.47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213.47</v>
      </c>
      <c r="AT98" s="8">
        <v>32</v>
      </c>
      <c r="AU98" s="8">
        <v>24.53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24.53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24.53</v>
      </c>
      <c r="BL98" s="8">
        <f t="shared" si="53"/>
        <v>32</v>
      </c>
      <c r="BM98" s="8">
        <f t="shared" si="54"/>
        <v>24.53</v>
      </c>
      <c r="BN98" s="8">
        <f t="shared" si="55"/>
        <v>32</v>
      </c>
      <c r="BO98" s="8">
        <f t="shared" si="56"/>
        <v>24.53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6.6117324999999934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6.6117324999999934</v>
      </c>
      <c r="P99" s="15">
        <f t="shared" si="62"/>
        <v>2.4E-2</v>
      </c>
      <c r="Q99" s="15">
        <f t="shared" si="62"/>
        <v>6.6117324999999934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6.6117324999999934</v>
      </c>
      <c r="X99" s="15">
        <f t="shared" si="62"/>
        <v>0.72990250000000001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0.72990250000000001</v>
      </c>
      <c r="AE99" s="15">
        <f t="shared" si="62"/>
        <v>0.22328249999999986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0.22328249999999986</v>
      </c>
      <c r="AL99" s="15">
        <f t="shared" si="62"/>
        <v>5.658547500000001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5.658547500000001</v>
      </c>
      <c r="AS99" s="15">
        <f t="shared" si="62"/>
        <v>0</v>
      </c>
      <c r="AT99" s="15">
        <f t="shared" si="62"/>
        <v>0.72877250000000005</v>
      </c>
      <c r="AU99" s="15">
        <f t="shared" si="62"/>
        <v>0.21808249999999987</v>
      </c>
      <c r="AV99" s="15">
        <f t="shared" si="62"/>
        <v>0</v>
      </c>
      <c r="AW99" s="15">
        <f t="shared" si="62"/>
        <v>0.72990250000000001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0.72990250000000001</v>
      </c>
      <c r="BD99" s="15">
        <f t="shared" si="62"/>
        <v>0.22328249999999986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0.22328249999999986</v>
      </c>
      <c r="BK99" s="15"/>
      <c r="BL99" s="15">
        <f t="shared" si="63"/>
        <v>0.72877250000000005</v>
      </c>
      <c r="BM99" s="15">
        <f t="shared" si="63"/>
        <v>0.21808249999999987</v>
      </c>
      <c r="BN99" s="15">
        <f t="shared" si="63"/>
        <v>0.72990250000000001</v>
      </c>
      <c r="BO99" s="15">
        <f t="shared" si="63"/>
        <v>0.22328249999999986</v>
      </c>
      <c r="BP99" s="15">
        <f t="shared" si="63"/>
        <v>-1.1300000000000025E-3</v>
      </c>
      <c r="BQ99" s="15">
        <f t="shared" si="63"/>
        <v>-5.2000000000000032E-3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163</v>
      </c>
      <c r="C4">
        <f>PPCL!C4</f>
        <v>0</v>
      </c>
      <c r="D4">
        <f>PPCL!M4</f>
        <v>163</v>
      </c>
      <c r="E4">
        <f>PPCL!N4</f>
        <v>0</v>
      </c>
      <c r="F4">
        <f t="shared" ref="F4:F67" si="4">B4+C4</f>
        <v>163</v>
      </c>
      <c r="G4">
        <f t="shared" ref="G4:G67" si="5">D4+E4</f>
        <v>163</v>
      </c>
      <c r="H4" s="154"/>
      <c r="I4">
        <f>BRPL_EOD!AG4+BRPL_EOD!AH4</f>
        <v>46.11</v>
      </c>
      <c r="J4">
        <f>BYPL_EOD!AG4+BYPL_EOD!AH4</f>
        <v>26.19</v>
      </c>
      <c r="K4">
        <f>MES_EOD!AG4+MES_EOD!AH4</f>
        <v>9.8800000000000008</v>
      </c>
      <c r="L4">
        <f>NDMC_EOD!AG4+NDMC_EOD!AH4</f>
        <v>49.39</v>
      </c>
      <c r="M4">
        <f>TPDDL_EOD!AG4+TPDDL_EOD!AH4</f>
        <v>31.43</v>
      </c>
      <c r="N4">
        <f t="shared" si="0"/>
        <v>163</v>
      </c>
      <c r="O4" s="154">
        <f t="shared" si="1"/>
        <v>0</v>
      </c>
      <c r="P4">
        <v>46.11</v>
      </c>
      <c r="Q4">
        <v>26.19</v>
      </c>
      <c r="R4">
        <v>9.8800000000000008</v>
      </c>
      <c r="S4">
        <v>49.39</v>
      </c>
      <c r="T4">
        <v>31.43</v>
      </c>
      <c r="U4" s="156">
        <f t="shared" si="2"/>
        <v>163</v>
      </c>
      <c r="V4" s="154">
        <f t="shared" si="3"/>
        <v>0</v>
      </c>
    </row>
    <row r="5" spans="1:22">
      <c r="A5" t="s">
        <v>47</v>
      </c>
      <c r="B5">
        <f>PPCL!B5</f>
        <v>163</v>
      </c>
      <c r="C5">
        <f>PPCL!C5</f>
        <v>0</v>
      </c>
      <c r="D5">
        <f>PPCL!M5</f>
        <v>163</v>
      </c>
      <c r="E5">
        <f>PPCL!N5</f>
        <v>0</v>
      </c>
      <c r="F5">
        <f t="shared" si="4"/>
        <v>163</v>
      </c>
      <c r="G5">
        <f t="shared" si="5"/>
        <v>163</v>
      </c>
      <c r="H5" s="154"/>
      <c r="I5">
        <f>BRPL_EOD!AG5+BRPL_EOD!AH5</f>
        <v>46.11</v>
      </c>
      <c r="J5">
        <f>BYPL_EOD!AG5+BYPL_EOD!AH5</f>
        <v>26.19</v>
      </c>
      <c r="K5">
        <f>MES_EOD!AG5+MES_EOD!AH5</f>
        <v>9.8800000000000008</v>
      </c>
      <c r="L5">
        <f>NDMC_EOD!AG5+NDMC_EOD!AH5</f>
        <v>49.39</v>
      </c>
      <c r="M5">
        <f>TPDDL_EOD!AG5+TPDDL_EOD!AH5</f>
        <v>31.43</v>
      </c>
      <c r="N5">
        <f t="shared" si="0"/>
        <v>163</v>
      </c>
      <c r="O5" s="154">
        <f t="shared" si="1"/>
        <v>0</v>
      </c>
      <c r="P5">
        <v>46.11</v>
      </c>
      <c r="Q5">
        <v>26.19</v>
      </c>
      <c r="R5">
        <v>9.8800000000000008</v>
      </c>
      <c r="S5">
        <v>49.39</v>
      </c>
      <c r="T5">
        <v>31.43</v>
      </c>
      <c r="U5" s="156">
        <f t="shared" si="2"/>
        <v>163</v>
      </c>
      <c r="V5" s="154">
        <f t="shared" si="3"/>
        <v>0</v>
      </c>
    </row>
    <row r="6" spans="1:22">
      <c r="A6" t="s">
        <v>48</v>
      </c>
      <c r="B6">
        <f>PPCL!B6</f>
        <v>163</v>
      </c>
      <c r="C6">
        <f>PPCL!C6</f>
        <v>0</v>
      </c>
      <c r="D6">
        <f>PPCL!M6</f>
        <v>163</v>
      </c>
      <c r="E6">
        <f>PPCL!N6</f>
        <v>0</v>
      </c>
      <c r="F6">
        <f t="shared" si="4"/>
        <v>163</v>
      </c>
      <c r="G6">
        <f t="shared" si="5"/>
        <v>163</v>
      </c>
      <c r="H6" s="154"/>
      <c r="I6">
        <f>BRPL_EOD!AG6+BRPL_EOD!AH6</f>
        <v>46.11</v>
      </c>
      <c r="J6">
        <f>BYPL_EOD!AG6+BYPL_EOD!AH6</f>
        <v>26.19</v>
      </c>
      <c r="K6">
        <f>MES_EOD!AG6+MES_EOD!AH6</f>
        <v>9.8800000000000008</v>
      </c>
      <c r="L6">
        <f>NDMC_EOD!AG6+NDMC_EOD!AH6</f>
        <v>49.39</v>
      </c>
      <c r="M6">
        <f>TPDDL_EOD!AG6+TPDDL_EOD!AH6</f>
        <v>31.43</v>
      </c>
      <c r="N6">
        <f t="shared" si="0"/>
        <v>163</v>
      </c>
      <c r="O6" s="154">
        <f t="shared" si="1"/>
        <v>0</v>
      </c>
      <c r="P6">
        <v>46.11</v>
      </c>
      <c r="Q6">
        <v>26.19</v>
      </c>
      <c r="R6">
        <v>9.8800000000000008</v>
      </c>
      <c r="S6">
        <v>49.39</v>
      </c>
      <c r="T6">
        <v>31.43</v>
      </c>
      <c r="U6" s="156">
        <f t="shared" si="2"/>
        <v>163</v>
      </c>
      <c r="V6" s="154">
        <f t="shared" si="3"/>
        <v>0</v>
      </c>
    </row>
    <row r="7" spans="1:22">
      <c r="A7" t="s">
        <v>49</v>
      </c>
      <c r="B7">
        <f>PPCL!B7</f>
        <v>163</v>
      </c>
      <c r="C7">
        <f>PPCL!C7</f>
        <v>0</v>
      </c>
      <c r="D7">
        <f>PPCL!M7</f>
        <v>163</v>
      </c>
      <c r="E7">
        <f>PPCL!N7</f>
        <v>0</v>
      </c>
      <c r="F7">
        <f t="shared" si="4"/>
        <v>163</v>
      </c>
      <c r="G7">
        <f t="shared" si="5"/>
        <v>163</v>
      </c>
      <c r="H7" s="154"/>
      <c r="I7">
        <f>BRPL_EOD!AG7+BRPL_EOD!AH7</f>
        <v>46.11</v>
      </c>
      <c r="J7">
        <f>BYPL_EOD!AG7+BYPL_EOD!AH7</f>
        <v>26.19</v>
      </c>
      <c r="K7">
        <f>MES_EOD!AG7+MES_EOD!AH7</f>
        <v>9.8800000000000008</v>
      </c>
      <c r="L7">
        <f>NDMC_EOD!AG7+NDMC_EOD!AH7</f>
        <v>49.39</v>
      </c>
      <c r="M7">
        <f>TPDDL_EOD!AG7+TPDDL_EOD!AH7</f>
        <v>31.43</v>
      </c>
      <c r="N7">
        <f t="shared" si="0"/>
        <v>163</v>
      </c>
      <c r="O7" s="154">
        <f t="shared" si="1"/>
        <v>0</v>
      </c>
      <c r="P7">
        <v>46.11</v>
      </c>
      <c r="Q7">
        <v>26.19</v>
      </c>
      <c r="R7">
        <v>9.8800000000000008</v>
      </c>
      <c r="S7">
        <v>49.39</v>
      </c>
      <c r="T7">
        <v>31.43</v>
      </c>
      <c r="U7" s="156">
        <f t="shared" si="2"/>
        <v>163</v>
      </c>
      <c r="V7" s="154">
        <f t="shared" si="3"/>
        <v>0</v>
      </c>
    </row>
    <row r="8" spans="1:22">
      <c r="A8" t="s">
        <v>50</v>
      </c>
      <c r="B8">
        <f>PPCL!B8</f>
        <v>163</v>
      </c>
      <c r="C8">
        <f>PPCL!C8</f>
        <v>0</v>
      </c>
      <c r="D8">
        <f>PPCL!M8</f>
        <v>163</v>
      </c>
      <c r="E8">
        <f>PPCL!N8</f>
        <v>0</v>
      </c>
      <c r="F8">
        <f t="shared" si="4"/>
        <v>163</v>
      </c>
      <c r="G8">
        <f t="shared" si="5"/>
        <v>163</v>
      </c>
      <c r="H8" s="154"/>
      <c r="I8">
        <f>BRPL_EOD!AG8+BRPL_EOD!AH8</f>
        <v>46.11</v>
      </c>
      <c r="J8">
        <f>BYPL_EOD!AG8+BYPL_EOD!AH8</f>
        <v>26.19</v>
      </c>
      <c r="K8">
        <f>MES_EOD!AG8+MES_EOD!AH8</f>
        <v>9.8800000000000008</v>
      </c>
      <c r="L8">
        <f>NDMC_EOD!AG8+NDMC_EOD!AH8</f>
        <v>49.39</v>
      </c>
      <c r="M8">
        <f>TPDDL_EOD!AG8+TPDDL_EOD!AH8</f>
        <v>31.43</v>
      </c>
      <c r="N8">
        <f t="shared" si="0"/>
        <v>163</v>
      </c>
      <c r="O8" s="154">
        <f t="shared" si="1"/>
        <v>0</v>
      </c>
      <c r="P8">
        <v>46.11</v>
      </c>
      <c r="Q8">
        <v>26.19</v>
      </c>
      <c r="R8">
        <v>9.8800000000000008</v>
      </c>
      <c r="S8">
        <v>49.39</v>
      </c>
      <c r="T8">
        <v>31.43</v>
      </c>
      <c r="U8" s="156">
        <f t="shared" si="2"/>
        <v>163</v>
      </c>
      <c r="V8" s="154">
        <f t="shared" si="3"/>
        <v>0</v>
      </c>
    </row>
    <row r="9" spans="1:22">
      <c r="A9" t="s">
        <v>51</v>
      </c>
      <c r="B9">
        <f>PPCL!B9</f>
        <v>160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160</v>
      </c>
      <c r="G9">
        <f t="shared" si="5"/>
        <v>160</v>
      </c>
      <c r="H9" s="154"/>
      <c r="I9">
        <f>BRPL_EOD!AG9+BRPL_EOD!AH9</f>
        <v>45.26</v>
      </c>
      <c r="J9">
        <f>BYPL_EOD!AG9+BYPL_EOD!AH9</f>
        <v>25.71</v>
      </c>
      <c r="K9">
        <f>MES_EOD!AG9+MES_EOD!AH9</f>
        <v>9.6999999999999993</v>
      </c>
      <c r="L9">
        <f>NDMC_EOD!AG9+NDMC_EOD!AH9</f>
        <v>48.48</v>
      </c>
      <c r="M9">
        <f>TPDDL_EOD!AG9+TPDDL_EOD!AH9</f>
        <v>30.85</v>
      </c>
      <c r="N9">
        <f t="shared" si="0"/>
        <v>160</v>
      </c>
      <c r="O9" s="154">
        <f t="shared" si="1"/>
        <v>0</v>
      </c>
      <c r="P9">
        <v>45.26</v>
      </c>
      <c r="Q9">
        <v>25.71</v>
      </c>
      <c r="R9">
        <v>9.6999999999999993</v>
      </c>
      <c r="S9">
        <v>48.48</v>
      </c>
      <c r="T9">
        <v>30.85</v>
      </c>
      <c r="U9" s="156">
        <f t="shared" si="2"/>
        <v>160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165</v>
      </c>
      <c r="E10">
        <f>PPCL!N10</f>
        <v>0</v>
      </c>
      <c r="F10">
        <f t="shared" si="4"/>
        <v>165</v>
      </c>
      <c r="G10">
        <f t="shared" si="5"/>
        <v>165</v>
      </c>
      <c r="H10" s="154"/>
      <c r="I10">
        <f>BRPL_EOD!AG10+BRPL_EOD!AH10</f>
        <v>46.68</v>
      </c>
      <c r="J10">
        <f>BYPL_EOD!AG10+BYPL_EOD!AH10</f>
        <v>26.52</v>
      </c>
      <c r="K10">
        <f>MES_EOD!AG10+MES_EOD!AH10</f>
        <v>10</v>
      </c>
      <c r="L10">
        <f>NDMC_EOD!AG10+NDMC_EOD!AH10</f>
        <v>50</v>
      </c>
      <c r="M10">
        <f>TPDDL_EOD!AG10+TPDDL_EOD!AH10</f>
        <v>31.81</v>
      </c>
      <c r="N10">
        <f t="shared" si="0"/>
        <v>165.01</v>
      </c>
      <c r="O10" s="154">
        <f t="shared" si="1"/>
        <v>-9.9999999999909051E-3</v>
      </c>
      <c r="P10">
        <v>46.677171080540575</v>
      </c>
      <c r="Q10">
        <v>26.518392824677292</v>
      </c>
      <c r="R10">
        <v>9.9993939761226596</v>
      </c>
      <c r="S10">
        <v>49.9969698806133</v>
      </c>
      <c r="T10">
        <v>31.808072238046179</v>
      </c>
      <c r="U10" s="156">
        <f t="shared" si="2"/>
        <v>165</v>
      </c>
      <c r="V10" s="154">
        <f t="shared" si="3"/>
        <v>0</v>
      </c>
    </row>
    <row r="11" spans="1:22">
      <c r="A11" t="s">
        <v>53</v>
      </c>
      <c r="B11">
        <f>PPCL!B11</f>
        <v>163</v>
      </c>
      <c r="C11">
        <f>PPCL!C11</f>
        <v>0</v>
      </c>
      <c r="D11">
        <f>PPCL!M11</f>
        <v>163</v>
      </c>
      <c r="E11">
        <f>PPCL!N11</f>
        <v>0</v>
      </c>
      <c r="F11">
        <f t="shared" si="4"/>
        <v>163</v>
      </c>
      <c r="G11">
        <f t="shared" si="5"/>
        <v>163</v>
      </c>
      <c r="H11" s="154"/>
      <c r="I11">
        <f>BRPL_EOD!AG11+BRPL_EOD!AH11</f>
        <v>46.11</v>
      </c>
      <c r="J11">
        <f>BYPL_EOD!AG11+BYPL_EOD!AH11</f>
        <v>26.19</v>
      </c>
      <c r="K11">
        <f>MES_EOD!AG11+MES_EOD!AH11</f>
        <v>9.8800000000000008</v>
      </c>
      <c r="L11">
        <f>NDMC_EOD!AG11+NDMC_EOD!AH11</f>
        <v>49.39</v>
      </c>
      <c r="M11">
        <f>TPDDL_EOD!AG11+TPDDL_EOD!AH11</f>
        <v>31.43</v>
      </c>
      <c r="N11">
        <f t="shared" si="0"/>
        <v>163</v>
      </c>
      <c r="O11" s="154">
        <f t="shared" si="1"/>
        <v>0</v>
      </c>
      <c r="P11">
        <v>46.11</v>
      </c>
      <c r="Q11">
        <v>26.19</v>
      </c>
      <c r="R11">
        <v>9.8800000000000008</v>
      </c>
      <c r="S11">
        <v>49.39</v>
      </c>
      <c r="T11">
        <v>31.43</v>
      </c>
      <c r="U11" s="156">
        <f t="shared" si="2"/>
        <v>163</v>
      </c>
      <c r="V11" s="154">
        <f t="shared" si="3"/>
        <v>0</v>
      </c>
    </row>
    <row r="12" spans="1:22">
      <c r="A12" t="s">
        <v>54</v>
      </c>
      <c r="B12">
        <f>PPCL!B12</f>
        <v>163</v>
      </c>
      <c r="C12">
        <f>PPCL!C12</f>
        <v>0</v>
      </c>
      <c r="D12">
        <f>PPCL!M12</f>
        <v>163</v>
      </c>
      <c r="E12">
        <f>PPCL!N12</f>
        <v>0</v>
      </c>
      <c r="F12">
        <f t="shared" si="4"/>
        <v>163</v>
      </c>
      <c r="G12">
        <f t="shared" si="5"/>
        <v>163</v>
      </c>
      <c r="H12" s="154"/>
      <c r="I12">
        <f>BRPL_EOD!AG12+BRPL_EOD!AH12</f>
        <v>46.11</v>
      </c>
      <c r="J12">
        <f>BYPL_EOD!AG12+BYPL_EOD!AH12</f>
        <v>26.19</v>
      </c>
      <c r="K12">
        <f>MES_EOD!AG12+MES_EOD!AH12</f>
        <v>9.8800000000000008</v>
      </c>
      <c r="L12">
        <f>NDMC_EOD!AG12+NDMC_EOD!AH12</f>
        <v>49.39</v>
      </c>
      <c r="M12">
        <f>TPDDL_EOD!AG12+TPDDL_EOD!AH12</f>
        <v>31.43</v>
      </c>
      <c r="N12">
        <f t="shared" si="0"/>
        <v>163</v>
      </c>
      <c r="O12" s="154">
        <f t="shared" si="1"/>
        <v>0</v>
      </c>
      <c r="P12">
        <v>46.11</v>
      </c>
      <c r="Q12">
        <v>26.19</v>
      </c>
      <c r="R12">
        <v>9.8800000000000008</v>
      </c>
      <c r="S12">
        <v>49.39</v>
      </c>
      <c r="T12">
        <v>31.43</v>
      </c>
      <c r="U12" s="156">
        <f t="shared" si="2"/>
        <v>163</v>
      </c>
      <c r="V12" s="154">
        <f t="shared" si="3"/>
        <v>0</v>
      </c>
    </row>
    <row r="13" spans="1:22">
      <c r="A13" t="s">
        <v>55</v>
      </c>
      <c r="B13">
        <f>PPCL!B13</f>
        <v>163</v>
      </c>
      <c r="C13">
        <f>PPCL!C13</f>
        <v>0</v>
      </c>
      <c r="D13">
        <f>PPCL!M13</f>
        <v>163</v>
      </c>
      <c r="E13">
        <f>PPCL!N13</f>
        <v>0</v>
      </c>
      <c r="F13">
        <f t="shared" si="4"/>
        <v>163</v>
      </c>
      <c r="G13">
        <f t="shared" si="5"/>
        <v>163</v>
      </c>
      <c r="H13" s="154"/>
      <c r="I13">
        <f>BRPL_EOD!AG13+BRPL_EOD!AH13</f>
        <v>46.11</v>
      </c>
      <c r="J13">
        <f>BYPL_EOD!AG13+BYPL_EOD!AH13</f>
        <v>26.19</v>
      </c>
      <c r="K13">
        <f>MES_EOD!AG13+MES_EOD!AH13</f>
        <v>9.8800000000000008</v>
      </c>
      <c r="L13">
        <f>NDMC_EOD!AG13+NDMC_EOD!AH13</f>
        <v>49.39</v>
      </c>
      <c r="M13">
        <f>TPDDL_EOD!AG13+TPDDL_EOD!AH13</f>
        <v>31.43</v>
      </c>
      <c r="N13">
        <f t="shared" si="0"/>
        <v>163</v>
      </c>
      <c r="O13" s="154">
        <f t="shared" si="1"/>
        <v>0</v>
      </c>
      <c r="P13">
        <v>46.11</v>
      </c>
      <c r="Q13">
        <v>26.19</v>
      </c>
      <c r="R13">
        <v>9.8800000000000008</v>
      </c>
      <c r="S13">
        <v>49.39</v>
      </c>
      <c r="T13">
        <v>31.43</v>
      </c>
      <c r="U13" s="156">
        <f t="shared" si="2"/>
        <v>163</v>
      </c>
      <c r="V13" s="154">
        <f t="shared" si="3"/>
        <v>0</v>
      </c>
    </row>
    <row r="14" spans="1:22">
      <c r="A14" t="s">
        <v>56</v>
      </c>
      <c r="B14">
        <f>PPCL!B14</f>
        <v>163</v>
      </c>
      <c r="C14">
        <f>PPCL!C14</f>
        <v>0</v>
      </c>
      <c r="D14">
        <f>PPCL!M14</f>
        <v>163</v>
      </c>
      <c r="E14">
        <f>PPCL!N14</f>
        <v>0</v>
      </c>
      <c r="F14">
        <f t="shared" si="4"/>
        <v>163</v>
      </c>
      <c r="G14">
        <f t="shared" si="5"/>
        <v>163</v>
      </c>
      <c r="H14" s="154"/>
      <c r="I14">
        <f>BRPL_EOD!AG14+BRPL_EOD!AH14</f>
        <v>46.11</v>
      </c>
      <c r="J14">
        <f>BYPL_EOD!AG14+BYPL_EOD!AH14</f>
        <v>26.19</v>
      </c>
      <c r="K14">
        <f>MES_EOD!AG14+MES_EOD!AH14</f>
        <v>9.8800000000000008</v>
      </c>
      <c r="L14">
        <f>NDMC_EOD!AG14+NDMC_EOD!AH14</f>
        <v>49.39</v>
      </c>
      <c r="M14">
        <f>TPDDL_EOD!AG14+TPDDL_EOD!AH14</f>
        <v>31.43</v>
      </c>
      <c r="N14">
        <f t="shared" si="0"/>
        <v>163</v>
      </c>
      <c r="O14" s="154">
        <f t="shared" si="1"/>
        <v>0</v>
      </c>
      <c r="P14">
        <v>46.11</v>
      </c>
      <c r="Q14">
        <v>26.19</v>
      </c>
      <c r="R14">
        <v>9.8800000000000008</v>
      </c>
      <c r="S14">
        <v>49.39</v>
      </c>
      <c r="T14">
        <v>31.43</v>
      </c>
      <c r="U14" s="156">
        <f t="shared" si="2"/>
        <v>163</v>
      </c>
      <c r="V14" s="154">
        <f t="shared" si="3"/>
        <v>0</v>
      </c>
    </row>
    <row r="15" spans="1:22">
      <c r="A15" t="s">
        <v>57</v>
      </c>
      <c r="B15">
        <f>PPCL!B15</f>
        <v>160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160</v>
      </c>
      <c r="G15">
        <f t="shared" si="5"/>
        <v>160</v>
      </c>
      <c r="H15" s="154"/>
      <c r="I15">
        <f>BRPL_EOD!AG15+BRPL_EOD!AH15</f>
        <v>45.26</v>
      </c>
      <c r="J15">
        <f>BYPL_EOD!AG15+BYPL_EOD!AH15</f>
        <v>25.71</v>
      </c>
      <c r="K15">
        <f>MES_EOD!AG15+MES_EOD!AH15</f>
        <v>9.6999999999999993</v>
      </c>
      <c r="L15">
        <f>NDMC_EOD!AG15+NDMC_EOD!AH15</f>
        <v>48.48</v>
      </c>
      <c r="M15">
        <f>TPDDL_EOD!AG15+TPDDL_EOD!AH15</f>
        <v>30.85</v>
      </c>
      <c r="N15">
        <f t="shared" si="0"/>
        <v>160</v>
      </c>
      <c r="O15" s="154">
        <f t="shared" si="1"/>
        <v>0</v>
      </c>
      <c r="P15">
        <v>45.26</v>
      </c>
      <c r="Q15">
        <v>25.71</v>
      </c>
      <c r="R15">
        <v>9.6999999999999993</v>
      </c>
      <c r="S15">
        <v>48.48</v>
      </c>
      <c r="T15">
        <v>30.85</v>
      </c>
      <c r="U15" s="156">
        <f t="shared" si="2"/>
        <v>160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165</v>
      </c>
      <c r="E16">
        <f>PPCL!N16</f>
        <v>0</v>
      </c>
      <c r="F16">
        <f t="shared" si="4"/>
        <v>165</v>
      </c>
      <c r="G16">
        <f t="shared" si="5"/>
        <v>165</v>
      </c>
      <c r="H16" s="154"/>
      <c r="I16">
        <f>BRPL_EOD!AG16+BRPL_EOD!AH16</f>
        <v>46.68</v>
      </c>
      <c r="J16">
        <f>BYPL_EOD!AG16+BYPL_EOD!AH16</f>
        <v>26.52</v>
      </c>
      <c r="K16">
        <f>MES_EOD!AG16+MES_EOD!AH16</f>
        <v>10</v>
      </c>
      <c r="L16">
        <f>NDMC_EOD!AG16+NDMC_EOD!AH16</f>
        <v>50</v>
      </c>
      <c r="M16">
        <f>TPDDL_EOD!AG16+TPDDL_EOD!AH16</f>
        <v>31.81</v>
      </c>
      <c r="N16">
        <f t="shared" si="0"/>
        <v>165.01</v>
      </c>
      <c r="O16" s="154">
        <f t="shared" si="1"/>
        <v>-9.9999999999909051E-3</v>
      </c>
      <c r="P16">
        <v>46.677171080540575</v>
      </c>
      <c r="Q16">
        <v>26.518392824677292</v>
      </c>
      <c r="R16">
        <v>9.9993939761226596</v>
      </c>
      <c r="S16">
        <v>49.9969698806133</v>
      </c>
      <c r="T16">
        <v>31.808072238046179</v>
      </c>
      <c r="U16" s="156">
        <f t="shared" si="2"/>
        <v>165</v>
      </c>
      <c r="V16" s="154">
        <f t="shared" si="3"/>
        <v>0</v>
      </c>
    </row>
    <row r="17" spans="1:22">
      <c r="A17" t="s">
        <v>59</v>
      </c>
      <c r="B17">
        <f>PPCL!B17</f>
        <v>163</v>
      </c>
      <c r="C17">
        <f>PPCL!C17</f>
        <v>0</v>
      </c>
      <c r="D17">
        <f>PPCL!M17</f>
        <v>163</v>
      </c>
      <c r="E17">
        <f>PPCL!N17</f>
        <v>0</v>
      </c>
      <c r="F17">
        <f t="shared" si="4"/>
        <v>163</v>
      </c>
      <c r="G17">
        <f t="shared" si="5"/>
        <v>163</v>
      </c>
      <c r="H17" s="154"/>
      <c r="I17">
        <f>BRPL_EOD!AG17+BRPL_EOD!AH17</f>
        <v>46.11</v>
      </c>
      <c r="J17">
        <f>BYPL_EOD!AG17+BYPL_EOD!AH17</f>
        <v>26.19</v>
      </c>
      <c r="K17">
        <f>MES_EOD!AG17+MES_EOD!AH17</f>
        <v>9.8800000000000008</v>
      </c>
      <c r="L17">
        <f>NDMC_EOD!AG17+NDMC_EOD!AH17</f>
        <v>49.39</v>
      </c>
      <c r="M17">
        <f>TPDDL_EOD!AG17+TPDDL_EOD!AH17</f>
        <v>31.43</v>
      </c>
      <c r="N17">
        <f t="shared" si="0"/>
        <v>163</v>
      </c>
      <c r="O17" s="154">
        <f t="shared" si="1"/>
        <v>0</v>
      </c>
      <c r="P17">
        <v>46.11</v>
      </c>
      <c r="Q17">
        <v>26.19</v>
      </c>
      <c r="R17">
        <v>9.8800000000000008</v>
      </c>
      <c r="S17">
        <v>49.39</v>
      </c>
      <c r="T17">
        <v>31.43</v>
      </c>
      <c r="U17" s="156">
        <f t="shared" si="2"/>
        <v>163</v>
      </c>
      <c r="V17" s="154">
        <f t="shared" si="3"/>
        <v>0</v>
      </c>
    </row>
    <row r="18" spans="1:22">
      <c r="A18" t="s">
        <v>60</v>
      </c>
      <c r="B18">
        <f>PPCL!B18</f>
        <v>163</v>
      </c>
      <c r="C18">
        <f>PPCL!C18</f>
        <v>0</v>
      </c>
      <c r="D18">
        <f>PPCL!M18</f>
        <v>163</v>
      </c>
      <c r="E18">
        <f>PPCL!N18</f>
        <v>0</v>
      </c>
      <c r="F18">
        <f t="shared" si="4"/>
        <v>163</v>
      </c>
      <c r="G18">
        <f t="shared" si="5"/>
        <v>163</v>
      </c>
      <c r="H18" s="154"/>
      <c r="I18">
        <f>BRPL_EOD!AG18+BRPL_EOD!AH18</f>
        <v>46.11</v>
      </c>
      <c r="J18">
        <f>BYPL_EOD!AG18+BYPL_EOD!AH18</f>
        <v>26.19</v>
      </c>
      <c r="K18">
        <f>MES_EOD!AG18+MES_EOD!AH18</f>
        <v>9.8800000000000008</v>
      </c>
      <c r="L18">
        <f>NDMC_EOD!AG18+NDMC_EOD!AH18</f>
        <v>49.39</v>
      </c>
      <c r="M18">
        <f>TPDDL_EOD!AG18+TPDDL_EOD!AH18</f>
        <v>31.43</v>
      </c>
      <c r="N18">
        <f t="shared" si="0"/>
        <v>163</v>
      </c>
      <c r="O18" s="154">
        <f t="shared" si="1"/>
        <v>0</v>
      </c>
      <c r="P18">
        <v>46.11</v>
      </c>
      <c r="Q18">
        <v>26.19</v>
      </c>
      <c r="R18">
        <v>9.8800000000000008</v>
      </c>
      <c r="S18">
        <v>49.39</v>
      </c>
      <c r="T18">
        <v>31.43</v>
      </c>
      <c r="U18" s="156">
        <f t="shared" si="2"/>
        <v>163</v>
      </c>
      <c r="V18" s="154">
        <f t="shared" si="3"/>
        <v>0</v>
      </c>
    </row>
    <row r="19" spans="1:22">
      <c r="A19" t="s">
        <v>61</v>
      </c>
      <c r="B19">
        <f>PPCL!B19</f>
        <v>163</v>
      </c>
      <c r="C19">
        <f>PPCL!C19</f>
        <v>0</v>
      </c>
      <c r="D19">
        <f>PPCL!M19</f>
        <v>163</v>
      </c>
      <c r="E19">
        <f>PPCL!N19</f>
        <v>0</v>
      </c>
      <c r="F19">
        <f t="shared" si="4"/>
        <v>163</v>
      </c>
      <c r="G19">
        <f t="shared" si="5"/>
        <v>163</v>
      </c>
      <c r="H19" s="154"/>
      <c r="I19">
        <f>BRPL_EOD!AG19+BRPL_EOD!AH19</f>
        <v>46.11</v>
      </c>
      <c r="J19">
        <f>BYPL_EOD!AG19+BYPL_EOD!AH19</f>
        <v>26.19</v>
      </c>
      <c r="K19">
        <f>MES_EOD!AG19+MES_EOD!AH19</f>
        <v>9.8800000000000008</v>
      </c>
      <c r="L19">
        <f>NDMC_EOD!AG19+NDMC_EOD!AH19</f>
        <v>49.39</v>
      </c>
      <c r="M19">
        <f>TPDDL_EOD!AG19+TPDDL_EOD!AH19</f>
        <v>31.43</v>
      </c>
      <c r="N19">
        <f t="shared" si="0"/>
        <v>163</v>
      </c>
      <c r="O19" s="154">
        <f t="shared" si="1"/>
        <v>0</v>
      </c>
      <c r="P19">
        <v>46.11</v>
      </c>
      <c r="Q19">
        <v>26.19</v>
      </c>
      <c r="R19">
        <v>9.8800000000000008</v>
      </c>
      <c r="S19">
        <v>49.39</v>
      </c>
      <c r="T19">
        <v>31.43</v>
      </c>
      <c r="U19" s="156">
        <f t="shared" si="2"/>
        <v>163</v>
      </c>
      <c r="V19" s="154">
        <f t="shared" si="3"/>
        <v>0</v>
      </c>
    </row>
    <row r="20" spans="1:22">
      <c r="A20" t="s">
        <v>62</v>
      </c>
      <c r="B20">
        <f>PPCL!B20</f>
        <v>163</v>
      </c>
      <c r="C20">
        <f>PPCL!C20</f>
        <v>0</v>
      </c>
      <c r="D20">
        <f>PPCL!M20</f>
        <v>163</v>
      </c>
      <c r="E20">
        <f>PPCL!N20</f>
        <v>0</v>
      </c>
      <c r="F20">
        <f t="shared" si="4"/>
        <v>163</v>
      </c>
      <c r="G20">
        <f t="shared" si="5"/>
        <v>163</v>
      </c>
      <c r="H20" s="154"/>
      <c r="I20">
        <f>BRPL_EOD!AG20+BRPL_EOD!AH20</f>
        <v>46.11</v>
      </c>
      <c r="J20">
        <f>BYPL_EOD!AG20+BYPL_EOD!AH20</f>
        <v>26.19</v>
      </c>
      <c r="K20">
        <f>MES_EOD!AG20+MES_EOD!AH20</f>
        <v>9.8800000000000008</v>
      </c>
      <c r="L20">
        <f>NDMC_EOD!AG20+NDMC_EOD!AH20</f>
        <v>49.39</v>
      </c>
      <c r="M20">
        <f>TPDDL_EOD!AG20+TPDDL_EOD!AH20</f>
        <v>31.43</v>
      </c>
      <c r="N20">
        <f t="shared" si="0"/>
        <v>163</v>
      </c>
      <c r="O20" s="154">
        <f t="shared" si="1"/>
        <v>0</v>
      </c>
      <c r="P20">
        <v>46.11</v>
      </c>
      <c r="Q20">
        <v>26.19</v>
      </c>
      <c r="R20">
        <v>9.8800000000000008</v>
      </c>
      <c r="S20">
        <v>49.39</v>
      </c>
      <c r="T20">
        <v>31.43</v>
      </c>
      <c r="U20" s="156">
        <f t="shared" si="2"/>
        <v>163</v>
      </c>
      <c r="V20" s="154">
        <f t="shared" si="3"/>
        <v>0</v>
      </c>
    </row>
    <row r="21" spans="1:22">
      <c r="A21" t="s">
        <v>63</v>
      </c>
      <c r="B21">
        <f>PPCL!B21</f>
        <v>160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160</v>
      </c>
      <c r="G21">
        <f t="shared" si="5"/>
        <v>160</v>
      </c>
      <c r="H21" s="154"/>
      <c r="I21">
        <f>BRPL_EOD!AG21+BRPL_EOD!AH21</f>
        <v>45.26</v>
      </c>
      <c r="J21">
        <f>BYPL_EOD!AG21+BYPL_EOD!AH21</f>
        <v>25.71</v>
      </c>
      <c r="K21">
        <f>MES_EOD!AG21+MES_EOD!AH21</f>
        <v>9.6999999999999993</v>
      </c>
      <c r="L21">
        <f>NDMC_EOD!AG21+NDMC_EOD!AH21</f>
        <v>48.48</v>
      </c>
      <c r="M21">
        <f>TPDDL_EOD!AG21+TPDDL_EOD!AH21</f>
        <v>30.85</v>
      </c>
      <c r="N21">
        <f t="shared" si="0"/>
        <v>160</v>
      </c>
      <c r="O21" s="154">
        <f t="shared" si="1"/>
        <v>0</v>
      </c>
      <c r="P21">
        <v>45.26</v>
      </c>
      <c r="Q21">
        <v>25.71</v>
      </c>
      <c r="R21">
        <v>9.6999999999999993</v>
      </c>
      <c r="S21">
        <v>48.48</v>
      </c>
      <c r="T21">
        <v>30.85</v>
      </c>
      <c r="U21" s="156">
        <f t="shared" si="2"/>
        <v>160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165</v>
      </c>
      <c r="E22">
        <f>PPCL!N22</f>
        <v>0</v>
      </c>
      <c r="F22">
        <f t="shared" si="4"/>
        <v>165</v>
      </c>
      <c r="G22">
        <f t="shared" si="5"/>
        <v>165</v>
      </c>
      <c r="H22" s="154"/>
      <c r="I22">
        <f>BRPL_EOD!AG22+BRPL_EOD!AH22</f>
        <v>46.68</v>
      </c>
      <c r="J22">
        <f>BYPL_EOD!AG22+BYPL_EOD!AH22</f>
        <v>26.52</v>
      </c>
      <c r="K22">
        <f>MES_EOD!AG22+MES_EOD!AH22</f>
        <v>10</v>
      </c>
      <c r="L22">
        <f>NDMC_EOD!AG22+NDMC_EOD!AH22</f>
        <v>50</v>
      </c>
      <c r="M22">
        <f>TPDDL_EOD!AG22+TPDDL_EOD!AH22</f>
        <v>31.81</v>
      </c>
      <c r="N22">
        <f t="shared" si="0"/>
        <v>165.01</v>
      </c>
      <c r="O22" s="154">
        <f t="shared" si="1"/>
        <v>-9.9999999999909051E-3</v>
      </c>
      <c r="P22">
        <v>46.677171080540575</v>
      </c>
      <c r="Q22">
        <v>26.518392824677292</v>
      </c>
      <c r="R22">
        <v>9.9993939761226596</v>
      </c>
      <c r="S22">
        <v>49.9969698806133</v>
      </c>
      <c r="T22">
        <v>31.808072238046179</v>
      </c>
      <c r="U22" s="156">
        <f t="shared" si="2"/>
        <v>165</v>
      </c>
      <c r="V22" s="154">
        <f t="shared" si="3"/>
        <v>0</v>
      </c>
    </row>
    <row r="23" spans="1:22">
      <c r="A23" t="s">
        <v>65</v>
      </c>
      <c r="B23">
        <f>PPCL!B23</f>
        <v>163</v>
      </c>
      <c r="C23">
        <f>PPCL!C23</f>
        <v>0</v>
      </c>
      <c r="D23">
        <f>PPCL!M23</f>
        <v>163</v>
      </c>
      <c r="E23">
        <f>PPCL!N23</f>
        <v>0</v>
      </c>
      <c r="F23">
        <f t="shared" si="4"/>
        <v>163</v>
      </c>
      <c r="G23">
        <f t="shared" si="5"/>
        <v>163</v>
      </c>
      <c r="H23" s="154"/>
      <c r="I23">
        <f>BRPL_EOD!AG23+BRPL_EOD!AH23</f>
        <v>46.11</v>
      </c>
      <c r="J23">
        <f>BYPL_EOD!AG23+BYPL_EOD!AH23</f>
        <v>26.19</v>
      </c>
      <c r="K23">
        <f>MES_EOD!AG23+MES_EOD!AH23</f>
        <v>9.8800000000000008</v>
      </c>
      <c r="L23">
        <f>NDMC_EOD!AG23+NDMC_EOD!AH23</f>
        <v>49.39</v>
      </c>
      <c r="M23">
        <f>TPDDL_EOD!AG23+TPDDL_EOD!AH23</f>
        <v>31.43</v>
      </c>
      <c r="N23">
        <f t="shared" si="0"/>
        <v>163</v>
      </c>
      <c r="O23" s="154">
        <f t="shared" si="1"/>
        <v>0</v>
      </c>
      <c r="P23">
        <v>46.11</v>
      </c>
      <c r="Q23">
        <v>26.19</v>
      </c>
      <c r="R23">
        <v>9.8800000000000008</v>
      </c>
      <c r="S23">
        <v>49.39</v>
      </c>
      <c r="T23">
        <v>31.43</v>
      </c>
      <c r="U23" s="156">
        <f t="shared" si="2"/>
        <v>163</v>
      </c>
      <c r="V23" s="154">
        <f t="shared" si="3"/>
        <v>0</v>
      </c>
    </row>
    <row r="24" spans="1:22">
      <c r="A24" t="s">
        <v>66</v>
      </c>
      <c r="B24">
        <f>PPCL!B24</f>
        <v>163</v>
      </c>
      <c r="C24">
        <f>PPCL!C24</f>
        <v>0</v>
      </c>
      <c r="D24">
        <f>PPCL!M24</f>
        <v>163</v>
      </c>
      <c r="E24">
        <f>PPCL!N24</f>
        <v>0</v>
      </c>
      <c r="F24">
        <f t="shared" si="4"/>
        <v>163</v>
      </c>
      <c r="G24">
        <f t="shared" si="5"/>
        <v>163</v>
      </c>
      <c r="H24" s="154"/>
      <c r="I24">
        <f>BRPL_EOD!AG24+BRPL_EOD!AH24</f>
        <v>46.11</v>
      </c>
      <c r="J24">
        <f>BYPL_EOD!AG24+BYPL_EOD!AH24</f>
        <v>26.19</v>
      </c>
      <c r="K24">
        <f>MES_EOD!AG24+MES_EOD!AH24</f>
        <v>9.8800000000000008</v>
      </c>
      <c r="L24">
        <f>NDMC_EOD!AG24+NDMC_EOD!AH24</f>
        <v>49.39</v>
      </c>
      <c r="M24">
        <f>TPDDL_EOD!AG24+TPDDL_EOD!AH24</f>
        <v>31.43</v>
      </c>
      <c r="N24">
        <f t="shared" si="0"/>
        <v>163</v>
      </c>
      <c r="O24" s="154">
        <f t="shared" si="1"/>
        <v>0</v>
      </c>
      <c r="P24">
        <v>46.11</v>
      </c>
      <c r="Q24">
        <v>26.19</v>
      </c>
      <c r="R24">
        <v>9.8800000000000008</v>
      </c>
      <c r="S24">
        <v>49.39</v>
      </c>
      <c r="T24">
        <v>31.43</v>
      </c>
      <c r="U24" s="156">
        <f t="shared" si="2"/>
        <v>163</v>
      </c>
      <c r="V24" s="154">
        <f t="shared" si="3"/>
        <v>0</v>
      </c>
    </row>
    <row r="25" spans="1:22">
      <c r="A25" t="s">
        <v>67</v>
      </c>
      <c r="B25">
        <f>PPCL!B25</f>
        <v>163</v>
      </c>
      <c r="C25">
        <f>PPCL!C25</f>
        <v>0</v>
      </c>
      <c r="D25">
        <f>PPCL!M25</f>
        <v>163</v>
      </c>
      <c r="E25">
        <f>PPCL!N25</f>
        <v>0</v>
      </c>
      <c r="F25">
        <f t="shared" si="4"/>
        <v>163</v>
      </c>
      <c r="G25">
        <f t="shared" si="5"/>
        <v>163</v>
      </c>
      <c r="H25" s="154"/>
      <c r="I25">
        <f>BRPL_EOD!AG25+BRPL_EOD!AH25</f>
        <v>46.11</v>
      </c>
      <c r="J25">
        <f>BYPL_EOD!AG25+BYPL_EOD!AH25</f>
        <v>26.19</v>
      </c>
      <c r="K25">
        <f>MES_EOD!AG25+MES_EOD!AH25</f>
        <v>9.8800000000000008</v>
      </c>
      <c r="L25">
        <f>NDMC_EOD!AG25+NDMC_EOD!AH25</f>
        <v>49.39</v>
      </c>
      <c r="M25">
        <f>TPDDL_EOD!AG25+TPDDL_EOD!AH25</f>
        <v>31.43</v>
      </c>
      <c r="N25">
        <f t="shared" si="0"/>
        <v>163</v>
      </c>
      <c r="O25" s="154">
        <f t="shared" si="1"/>
        <v>0</v>
      </c>
      <c r="P25">
        <v>46.11</v>
      </c>
      <c r="Q25">
        <v>26.19</v>
      </c>
      <c r="R25">
        <v>9.8800000000000008</v>
      </c>
      <c r="S25">
        <v>49.39</v>
      </c>
      <c r="T25">
        <v>31.43</v>
      </c>
      <c r="U25" s="156">
        <f t="shared" si="2"/>
        <v>163</v>
      </c>
      <c r="V25" s="154">
        <f t="shared" si="3"/>
        <v>0</v>
      </c>
    </row>
    <row r="26" spans="1:22">
      <c r="A26" t="s">
        <v>68</v>
      </c>
      <c r="B26">
        <f>PPCL!B26</f>
        <v>163</v>
      </c>
      <c r="C26">
        <f>PPCL!C26</f>
        <v>0</v>
      </c>
      <c r="D26">
        <f>PPCL!M26</f>
        <v>163</v>
      </c>
      <c r="E26">
        <f>PPCL!N26</f>
        <v>0</v>
      </c>
      <c r="F26">
        <f t="shared" si="4"/>
        <v>163</v>
      </c>
      <c r="G26">
        <f t="shared" si="5"/>
        <v>163</v>
      </c>
      <c r="H26" s="154"/>
      <c r="I26">
        <f>BRPL_EOD!AG26+BRPL_EOD!AH26</f>
        <v>46.11</v>
      </c>
      <c r="J26">
        <f>BYPL_EOD!AG26+BYPL_EOD!AH26</f>
        <v>26.19</v>
      </c>
      <c r="K26">
        <f>MES_EOD!AG26+MES_EOD!AH26</f>
        <v>9.8800000000000008</v>
      </c>
      <c r="L26">
        <f>NDMC_EOD!AG26+NDMC_EOD!AH26</f>
        <v>49.39</v>
      </c>
      <c r="M26">
        <f>TPDDL_EOD!AG26+TPDDL_EOD!AH26</f>
        <v>31.43</v>
      </c>
      <c r="N26">
        <f t="shared" si="0"/>
        <v>163</v>
      </c>
      <c r="O26" s="154">
        <f t="shared" si="1"/>
        <v>0</v>
      </c>
      <c r="P26">
        <v>46.11</v>
      </c>
      <c r="Q26">
        <v>26.19</v>
      </c>
      <c r="R26">
        <v>9.8800000000000008</v>
      </c>
      <c r="S26">
        <v>49.39</v>
      </c>
      <c r="T26">
        <v>31.43</v>
      </c>
      <c r="U26" s="156">
        <f t="shared" si="2"/>
        <v>163</v>
      </c>
      <c r="V26" s="154">
        <f t="shared" si="3"/>
        <v>0</v>
      </c>
    </row>
    <row r="27" spans="1:22">
      <c r="A27" t="s">
        <v>69</v>
      </c>
      <c r="B27">
        <f>PPCL!B27</f>
        <v>160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160</v>
      </c>
      <c r="G27">
        <f t="shared" si="5"/>
        <v>160</v>
      </c>
      <c r="H27" s="154"/>
      <c r="I27">
        <f>BRPL_EOD!AG27+BRPL_EOD!AH27</f>
        <v>45.26</v>
      </c>
      <c r="J27">
        <f>BYPL_EOD!AG27+BYPL_EOD!AH27</f>
        <v>25.71</v>
      </c>
      <c r="K27">
        <f>MES_EOD!AG27+MES_EOD!AH27</f>
        <v>9.6999999999999993</v>
      </c>
      <c r="L27">
        <f>NDMC_EOD!AG27+NDMC_EOD!AH27</f>
        <v>48.48</v>
      </c>
      <c r="M27">
        <f>TPDDL_EOD!AG27+TPDDL_EOD!AH27</f>
        <v>30.85</v>
      </c>
      <c r="N27">
        <f t="shared" si="0"/>
        <v>160</v>
      </c>
      <c r="O27" s="154">
        <f t="shared" si="1"/>
        <v>0</v>
      </c>
      <c r="P27">
        <v>45.26</v>
      </c>
      <c r="Q27">
        <v>25.71</v>
      </c>
      <c r="R27">
        <v>9.6999999999999993</v>
      </c>
      <c r="S27">
        <v>48.48</v>
      </c>
      <c r="T27">
        <v>30.85</v>
      </c>
      <c r="U27" s="156">
        <f t="shared" si="2"/>
        <v>160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165</v>
      </c>
      <c r="E28">
        <f>PPCL!N28</f>
        <v>0</v>
      </c>
      <c r="F28">
        <f t="shared" si="4"/>
        <v>165</v>
      </c>
      <c r="G28">
        <f t="shared" si="5"/>
        <v>165</v>
      </c>
      <c r="H28" s="154"/>
      <c r="I28">
        <f>BRPL_EOD!AG28+BRPL_EOD!AH28</f>
        <v>46.68</v>
      </c>
      <c r="J28">
        <f>BYPL_EOD!AG28+BYPL_EOD!AH28</f>
        <v>26.52</v>
      </c>
      <c r="K28">
        <f>MES_EOD!AG28+MES_EOD!AH28</f>
        <v>10</v>
      </c>
      <c r="L28">
        <f>NDMC_EOD!AG28+NDMC_EOD!AH28</f>
        <v>50</v>
      </c>
      <c r="M28">
        <f>TPDDL_EOD!AG28+TPDDL_EOD!AH28</f>
        <v>31.81</v>
      </c>
      <c r="N28">
        <f t="shared" si="0"/>
        <v>165.01</v>
      </c>
      <c r="O28" s="154">
        <f t="shared" si="1"/>
        <v>-9.9999999999909051E-3</v>
      </c>
      <c r="P28">
        <v>46.677171080540575</v>
      </c>
      <c r="Q28">
        <v>26.518392824677292</v>
      </c>
      <c r="R28">
        <v>9.9993939761226596</v>
      </c>
      <c r="S28">
        <v>49.9969698806133</v>
      </c>
      <c r="T28">
        <v>31.808072238046179</v>
      </c>
      <c r="U28" s="156">
        <f t="shared" si="2"/>
        <v>165</v>
      </c>
      <c r="V28" s="154">
        <f t="shared" si="3"/>
        <v>0</v>
      </c>
    </row>
    <row r="29" spans="1:22">
      <c r="A29" t="s">
        <v>71</v>
      </c>
      <c r="B29">
        <f>PPCL!B29</f>
        <v>163</v>
      </c>
      <c r="C29">
        <f>PPCL!C29</f>
        <v>0</v>
      </c>
      <c r="D29">
        <f>PPCL!M29</f>
        <v>163</v>
      </c>
      <c r="E29">
        <f>PPCL!N29</f>
        <v>0</v>
      </c>
      <c r="F29">
        <f t="shared" si="4"/>
        <v>163</v>
      </c>
      <c r="G29">
        <f t="shared" si="5"/>
        <v>163</v>
      </c>
      <c r="H29" s="154"/>
      <c r="I29">
        <f>BRPL_EOD!AG29+BRPL_EOD!AH29</f>
        <v>46.11</v>
      </c>
      <c r="J29">
        <f>BYPL_EOD!AG29+BYPL_EOD!AH29</f>
        <v>26.19</v>
      </c>
      <c r="K29">
        <f>MES_EOD!AG29+MES_EOD!AH29</f>
        <v>9.8800000000000008</v>
      </c>
      <c r="L29">
        <f>NDMC_EOD!AG29+NDMC_EOD!AH29</f>
        <v>49.39</v>
      </c>
      <c r="M29">
        <f>TPDDL_EOD!AG29+TPDDL_EOD!AH29</f>
        <v>31.43</v>
      </c>
      <c r="N29">
        <f t="shared" si="0"/>
        <v>163</v>
      </c>
      <c r="O29" s="154">
        <f t="shared" si="1"/>
        <v>0</v>
      </c>
      <c r="P29">
        <v>46.11</v>
      </c>
      <c r="Q29">
        <v>26.19</v>
      </c>
      <c r="R29">
        <v>9.8800000000000008</v>
      </c>
      <c r="S29">
        <v>49.39</v>
      </c>
      <c r="T29">
        <v>31.43</v>
      </c>
      <c r="U29" s="156">
        <f t="shared" si="2"/>
        <v>163</v>
      </c>
      <c r="V29" s="154">
        <f t="shared" si="3"/>
        <v>0</v>
      </c>
    </row>
    <row r="30" spans="1:22">
      <c r="A30" t="s">
        <v>72</v>
      </c>
      <c r="B30">
        <f>PPCL!B30</f>
        <v>163</v>
      </c>
      <c r="C30">
        <f>PPCL!C30</f>
        <v>0</v>
      </c>
      <c r="D30">
        <f>PPCL!M30</f>
        <v>163</v>
      </c>
      <c r="E30">
        <f>PPCL!N30</f>
        <v>0</v>
      </c>
      <c r="F30">
        <f t="shared" si="4"/>
        <v>163</v>
      </c>
      <c r="G30">
        <f t="shared" si="5"/>
        <v>163</v>
      </c>
      <c r="H30" s="154"/>
      <c r="I30">
        <f>BRPL_EOD!AG30+BRPL_EOD!AH30</f>
        <v>46.11</v>
      </c>
      <c r="J30">
        <f>BYPL_EOD!AG30+BYPL_EOD!AH30</f>
        <v>26.19</v>
      </c>
      <c r="K30">
        <f>MES_EOD!AG30+MES_EOD!AH30</f>
        <v>9.8800000000000008</v>
      </c>
      <c r="L30">
        <f>NDMC_EOD!AG30+NDMC_EOD!AH30</f>
        <v>49.39</v>
      </c>
      <c r="M30">
        <f>TPDDL_EOD!AG30+TPDDL_EOD!AH30</f>
        <v>31.43</v>
      </c>
      <c r="N30">
        <f t="shared" si="0"/>
        <v>163</v>
      </c>
      <c r="O30" s="154">
        <f t="shared" si="1"/>
        <v>0</v>
      </c>
      <c r="P30">
        <v>46.11</v>
      </c>
      <c r="Q30">
        <v>26.19</v>
      </c>
      <c r="R30">
        <v>9.8800000000000008</v>
      </c>
      <c r="S30">
        <v>49.39</v>
      </c>
      <c r="T30">
        <v>31.43</v>
      </c>
      <c r="U30" s="156">
        <f t="shared" si="2"/>
        <v>163</v>
      </c>
      <c r="V30" s="154">
        <f t="shared" si="3"/>
        <v>0</v>
      </c>
    </row>
    <row r="31" spans="1:22">
      <c r="A31" t="s">
        <v>73</v>
      </c>
      <c r="B31">
        <f>PPCL!B31</f>
        <v>163</v>
      </c>
      <c r="C31">
        <f>PPCL!C31</f>
        <v>0</v>
      </c>
      <c r="D31">
        <f>PPCL!M31</f>
        <v>163</v>
      </c>
      <c r="E31">
        <f>PPCL!N31</f>
        <v>0</v>
      </c>
      <c r="F31">
        <f t="shared" si="4"/>
        <v>163</v>
      </c>
      <c r="G31">
        <f t="shared" si="5"/>
        <v>163</v>
      </c>
      <c r="H31" s="154"/>
      <c r="I31">
        <f>BRPL_EOD!AG31+BRPL_EOD!AH31</f>
        <v>46.11</v>
      </c>
      <c r="J31">
        <f>BYPL_EOD!AG31+BYPL_EOD!AH31</f>
        <v>26.19</v>
      </c>
      <c r="K31">
        <f>MES_EOD!AG31+MES_EOD!AH31</f>
        <v>9.8800000000000008</v>
      </c>
      <c r="L31">
        <f>NDMC_EOD!AG31+NDMC_EOD!AH31</f>
        <v>49.39</v>
      </c>
      <c r="M31">
        <f>TPDDL_EOD!AG31+TPDDL_EOD!AH31</f>
        <v>31.43</v>
      </c>
      <c r="N31">
        <f t="shared" si="0"/>
        <v>163</v>
      </c>
      <c r="O31" s="154">
        <f t="shared" si="1"/>
        <v>0</v>
      </c>
      <c r="P31">
        <v>46.11</v>
      </c>
      <c r="Q31">
        <v>26.19</v>
      </c>
      <c r="R31">
        <v>9.8800000000000008</v>
      </c>
      <c r="S31">
        <v>49.39</v>
      </c>
      <c r="T31">
        <v>31.43</v>
      </c>
      <c r="U31" s="156">
        <f t="shared" si="2"/>
        <v>163</v>
      </c>
      <c r="V31" s="154">
        <f t="shared" si="3"/>
        <v>0</v>
      </c>
    </row>
    <row r="32" spans="1:22">
      <c r="A32" t="s">
        <v>74</v>
      </c>
      <c r="B32">
        <f>PPCL!B32</f>
        <v>163</v>
      </c>
      <c r="C32">
        <f>PPCL!C32</f>
        <v>0</v>
      </c>
      <c r="D32">
        <f>PPCL!M32</f>
        <v>163</v>
      </c>
      <c r="E32">
        <f>PPCL!N32</f>
        <v>0</v>
      </c>
      <c r="F32">
        <f t="shared" si="4"/>
        <v>163</v>
      </c>
      <c r="G32">
        <f t="shared" si="5"/>
        <v>163</v>
      </c>
      <c r="H32" s="154"/>
      <c r="I32">
        <f>BRPL_EOD!AG32+BRPL_EOD!AH32</f>
        <v>46.11</v>
      </c>
      <c r="J32">
        <f>BYPL_EOD!AG32+BYPL_EOD!AH32</f>
        <v>26.19</v>
      </c>
      <c r="K32">
        <f>MES_EOD!AG32+MES_EOD!AH32</f>
        <v>9.8800000000000008</v>
      </c>
      <c r="L32">
        <f>NDMC_EOD!AG32+NDMC_EOD!AH32</f>
        <v>49.39</v>
      </c>
      <c r="M32">
        <f>TPDDL_EOD!AG32+TPDDL_EOD!AH32</f>
        <v>31.43</v>
      </c>
      <c r="N32">
        <f t="shared" si="0"/>
        <v>163</v>
      </c>
      <c r="O32" s="154">
        <f t="shared" si="1"/>
        <v>0</v>
      </c>
      <c r="P32">
        <v>46.11</v>
      </c>
      <c r="Q32">
        <v>26.19</v>
      </c>
      <c r="R32">
        <v>9.8800000000000008</v>
      </c>
      <c r="S32">
        <v>49.39</v>
      </c>
      <c r="T32">
        <v>31.43</v>
      </c>
      <c r="U32" s="156">
        <f t="shared" si="2"/>
        <v>163</v>
      </c>
      <c r="V32" s="154">
        <f t="shared" si="3"/>
        <v>0</v>
      </c>
    </row>
    <row r="33" spans="1:22">
      <c r="A33" t="s">
        <v>75</v>
      </c>
      <c r="B33">
        <f>PPCL!B33</f>
        <v>160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160</v>
      </c>
      <c r="G33">
        <f t="shared" si="5"/>
        <v>160</v>
      </c>
      <c r="H33" s="154"/>
      <c r="I33">
        <f>BRPL_EOD!AG33+BRPL_EOD!AH33</f>
        <v>45.26</v>
      </c>
      <c r="J33">
        <f>BYPL_EOD!AG33+BYPL_EOD!AH33</f>
        <v>25.71</v>
      </c>
      <c r="K33">
        <f>MES_EOD!AG33+MES_EOD!AH33</f>
        <v>9.6999999999999993</v>
      </c>
      <c r="L33">
        <f>NDMC_EOD!AG33+NDMC_EOD!AH33</f>
        <v>48.48</v>
      </c>
      <c r="M33">
        <f>TPDDL_EOD!AG33+TPDDL_EOD!AH33</f>
        <v>30.85</v>
      </c>
      <c r="N33">
        <f t="shared" si="0"/>
        <v>160</v>
      </c>
      <c r="O33" s="154">
        <f t="shared" si="1"/>
        <v>0</v>
      </c>
      <c r="P33">
        <v>45.26</v>
      </c>
      <c r="Q33">
        <v>25.71</v>
      </c>
      <c r="R33">
        <v>9.6999999999999993</v>
      </c>
      <c r="S33">
        <v>48.48</v>
      </c>
      <c r="T33">
        <v>30.85</v>
      </c>
      <c r="U33" s="156">
        <f t="shared" si="2"/>
        <v>160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165</v>
      </c>
      <c r="E34">
        <f>PPCL!N34</f>
        <v>0</v>
      </c>
      <c r="F34">
        <f t="shared" si="4"/>
        <v>165</v>
      </c>
      <c r="G34">
        <f t="shared" si="5"/>
        <v>165</v>
      </c>
      <c r="H34" s="154"/>
      <c r="I34">
        <f>BRPL_EOD!AG34+BRPL_EOD!AH34</f>
        <v>46.68</v>
      </c>
      <c r="J34">
        <f>BYPL_EOD!AG34+BYPL_EOD!AH34</f>
        <v>26.52</v>
      </c>
      <c r="K34">
        <f>MES_EOD!AG34+MES_EOD!AH34</f>
        <v>10</v>
      </c>
      <c r="L34">
        <f>NDMC_EOD!AG34+NDMC_EOD!AH34</f>
        <v>50</v>
      </c>
      <c r="M34">
        <f>TPDDL_EOD!AG34+TPDDL_EOD!AH34</f>
        <v>31.81</v>
      </c>
      <c r="N34">
        <f t="shared" si="0"/>
        <v>165.01</v>
      </c>
      <c r="O34" s="154">
        <f t="shared" si="1"/>
        <v>-9.9999999999909051E-3</v>
      </c>
      <c r="P34">
        <v>46.677171080540575</v>
      </c>
      <c r="Q34">
        <v>26.518392824677292</v>
      </c>
      <c r="R34">
        <v>9.9993939761226596</v>
      </c>
      <c r="S34">
        <v>49.9969698806133</v>
      </c>
      <c r="T34">
        <v>31.808072238046179</v>
      </c>
      <c r="U34" s="156">
        <f t="shared" si="2"/>
        <v>165</v>
      </c>
      <c r="V34" s="154">
        <f t="shared" si="3"/>
        <v>0</v>
      </c>
    </row>
    <row r="35" spans="1:22">
      <c r="A35" t="s">
        <v>77</v>
      </c>
      <c r="B35">
        <f>PPCL!B35</f>
        <v>163</v>
      </c>
      <c r="C35">
        <f>PPCL!C35</f>
        <v>0</v>
      </c>
      <c r="D35">
        <f>PPCL!M35</f>
        <v>163</v>
      </c>
      <c r="E35">
        <f>PPCL!N35</f>
        <v>0</v>
      </c>
      <c r="F35">
        <f t="shared" si="4"/>
        <v>163</v>
      </c>
      <c r="G35">
        <f t="shared" si="5"/>
        <v>163</v>
      </c>
      <c r="H35" s="154"/>
      <c r="I35">
        <f>BRPL_EOD!AG35+BRPL_EOD!AH35</f>
        <v>46.11</v>
      </c>
      <c r="J35">
        <f>BYPL_EOD!AG35+BYPL_EOD!AH35</f>
        <v>26.19</v>
      </c>
      <c r="K35">
        <f>MES_EOD!AG35+MES_EOD!AH35</f>
        <v>9.8800000000000008</v>
      </c>
      <c r="L35">
        <f>NDMC_EOD!AG35+NDMC_EOD!AH35</f>
        <v>49.39</v>
      </c>
      <c r="M35">
        <f>TPDDL_EOD!AG35+TPDDL_EOD!AH35</f>
        <v>31.43</v>
      </c>
      <c r="N35">
        <f t="shared" si="0"/>
        <v>163</v>
      </c>
      <c r="O35" s="154">
        <f t="shared" si="1"/>
        <v>0</v>
      </c>
      <c r="P35">
        <v>46.11</v>
      </c>
      <c r="Q35">
        <v>26.19</v>
      </c>
      <c r="R35">
        <v>9.8800000000000008</v>
      </c>
      <c r="S35">
        <v>49.39</v>
      </c>
      <c r="T35">
        <v>31.43</v>
      </c>
      <c r="U35" s="156">
        <f t="shared" si="2"/>
        <v>163</v>
      </c>
      <c r="V35" s="154">
        <f t="shared" si="3"/>
        <v>0</v>
      </c>
    </row>
    <row r="36" spans="1:22">
      <c r="A36" t="s">
        <v>78</v>
      </c>
      <c r="B36">
        <f>PPCL!B36</f>
        <v>163</v>
      </c>
      <c r="C36">
        <f>PPCL!C36</f>
        <v>0</v>
      </c>
      <c r="D36">
        <f>PPCL!M36</f>
        <v>163</v>
      </c>
      <c r="E36">
        <f>PPCL!N36</f>
        <v>0</v>
      </c>
      <c r="F36">
        <f t="shared" si="4"/>
        <v>163</v>
      </c>
      <c r="G36">
        <f t="shared" si="5"/>
        <v>163</v>
      </c>
      <c r="H36" s="154"/>
      <c r="I36">
        <f>BRPL_EOD!AG36+BRPL_EOD!AH36</f>
        <v>46.11</v>
      </c>
      <c r="J36">
        <f>BYPL_EOD!AG36+BYPL_EOD!AH36</f>
        <v>26.19</v>
      </c>
      <c r="K36">
        <f>MES_EOD!AG36+MES_EOD!AH36</f>
        <v>9.8800000000000008</v>
      </c>
      <c r="L36">
        <f>NDMC_EOD!AG36+NDMC_EOD!AH36</f>
        <v>49.39</v>
      </c>
      <c r="M36">
        <f>TPDDL_EOD!AG36+TPDDL_EOD!AH36</f>
        <v>31.43</v>
      </c>
      <c r="N36">
        <f t="shared" si="0"/>
        <v>163</v>
      </c>
      <c r="O36" s="154">
        <f t="shared" si="1"/>
        <v>0</v>
      </c>
      <c r="P36">
        <v>46.11</v>
      </c>
      <c r="Q36">
        <v>26.19</v>
      </c>
      <c r="R36">
        <v>9.8800000000000008</v>
      </c>
      <c r="S36">
        <v>49.39</v>
      </c>
      <c r="T36">
        <v>31.43</v>
      </c>
      <c r="U36" s="156">
        <f t="shared" si="2"/>
        <v>163</v>
      </c>
      <c r="V36" s="154">
        <f t="shared" si="3"/>
        <v>0</v>
      </c>
    </row>
    <row r="37" spans="1:22">
      <c r="A37" t="s">
        <v>79</v>
      </c>
      <c r="B37">
        <f>PPCL!B37</f>
        <v>163</v>
      </c>
      <c r="C37">
        <f>PPCL!C37</f>
        <v>0</v>
      </c>
      <c r="D37">
        <f>PPCL!M37</f>
        <v>163</v>
      </c>
      <c r="E37">
        <f>PPCL!N37</f>
        <v>0</v>
      </c>
      <c r="F37">
        <f t="shared" si="4"/>
        <v>163</v>
      </c>
      <c r="G37">
        <f t="shared" si="5"/>
        <v>163</v>
      </c>
      <c r="H37" s="154"/>
      <c r="I37">
        <f>BRPL_EOD!AG37+BRPL_EOD!AH37</f>
        <v>46.11</v>
      </c>
      <c r="J37">
        <f>BYPL_EOD!AG37+BYPL_EOD!AH37</f>
        <v>26.19</v>
      </c>
      <c r="K37">
        <f>MES_EOD!AG37+MES_EOD!AH37</f>
        <v>9.8800000000000008</v>
      </c>
      <c r="L37">
        <f>NDMC_EOD!AG37+NDMC_EOD!AH37</f>
        <v>49.39</v>
      </c>
      <c r="M37">
        <f>TPDDL_EOD!AG37+TPDDL_EOD!AH37</f>
        <v>31.43</v>
      </c>
      <c r="N37">
        <f t="shared" si="0"/>
        <v>163</v>
      </c>
      <c r="O37" s="154">
        <f t="shared" si="1"/>
        <v>0</v>
      </c>
      <c r="P37">
        <v>46.11</v>
      </c>
      <c r="Q37">
        <v>26.19</v>
      </c>
      <c r="R37">
        <v>9.8800000000000008</v>
      </c>
      <c r="S37">
        <v>49.39</v>
      </c>
      <c r="T37">
        <v>31.43</v>
      </c>
      <c r="U37" s="156">
        <f t="shared" si="2"/>
        <v>163</v>
      </c>
      <c r="V37" s="154">
        <f t="shared" si="3"/>
        <v>0</v>
      </c>
    </row>
    <row r="38" spans="1:22">
      <c r="A38" t="s">
        <v>80</v>
      </c>
      <c r="B38">
        <f>PPCL!B38</f>
        <v>163</v>
      </c>
      <c r="C38">
        <f>PPCL!C38</f>
        <v>0</v>
      </c>
      <c r="D38">
        <f>PPCL!M38</f>
        <v>163</v>
      </c>
      <c r="E38">
        <f>PPCL!N38</f>
        <v>0</v>
      </c>
      <c r="F38">
        <f t="shared" si="4"/>
        <v>163</v>
      </c>
      <c r="G38">
        <f t="shared" si="5"/>
        <v>163</v>
      </c>
      <c r="H38" s="154"/>
      <c r="I38">
        <f>BRPL_EOD!AG38+BRPL_EOD!AH38</f>
        <v>46.11</v>
      </c>
      <c r="J38">
        <f>BYPL_EOD!AG38+BYPL_EOD!AH38</f>
        <v>26.19</v>
      </c>
      <c r="K38">
        <f>MES_EOD!AG38+MES_EOD!AH38</f>
        <v>9.8800000000000008</v>
      </c>
      <c r="L38">
        <f>NDMC_EOD!AG38+NDMC_EOD!AH38</f>
        <v>49.39</v>
      </c>
      <c r="M38">
        <f>TPDDL_EOD!AG38+TPDDL_EOD!AH38</f>
        <v>31.43</v>
      </c>
      <c r="N38">
        <f t="shared" si="0"/>
        <v>163</v>
      </c>
      <c r="O38" s="154">
        <f t="shared" si="1"/>
        <v>0</v>
      </c>
      <c r="P38">
        <v>46.11</v>
      </c>
      <c r="Q38">
        <v>26.19</v>
      </c>
      <c r="R38">
        <v>9.8800000000000008</v>
      </c>
      <c r="S38">
        <v>49.39</v>
      </c>
      <c r="T38">
        <v>31.43</v>
      </c>
      <c r="U38" s="156">
        <f t="shared" si="2"/>
        <v>163</v>
      </c>
      <c r="V38" s="154">
        <f t="shared" si="3"/>
        <v>0</v>
      </c>
    </row>
    <row r="39" spans="1:22">
      <c r="A39" t="s">
        <v>81</v>
      </c>
      <c r="B39">
        <f>PPCL!B39</f>
        <v>160</v>
      </c>
      <c r="C39">
        <f>PPCL!C39</f>
        <v>0</v>
      </c>
      <c r="D39">
        <f>PPCL!M39</f>
        <v>160</v>
      </c>
      <c r="E39">
        <f>PPCL!N39</f>
        <v>0</v>
      </c>
      <c r="F39">
        <f t="shared" si="4"/>
        <v>160</v>
      </c>
      <c r="G39">
        <f t="shared" si="5"/>
        <v>160</v>
      </c>
      <c r="H39" s="154"/>
      <c r="I39">
        <f>BRPL_EOD!AG39+BRPL_EOD!AH39</f>
        <v>45.26</v>
      </c>
      <c r="J39">
        <f>BYPL_EOD!AG39+BYPL_EOD!AH39</f>
        <v>25.71</v>
      </c>
      <c r="K39">
        <f>MES_EOD!AG39+MES_EOD!AH39</f>
        <v>9.6999999999999993</v>
      </c>
      <c r="L39">
        <f>NDMC_EOD!AG39+NDMC_EOD!AH39</f>
        <v>48.48</v>
      </c>
      <c r="M39">
        <f>TPDDL_EOD!AG39+TPDDL_EOD!AH39</f>
        <v>30.85</v>
      </c>
      <c r="N39">
        <f t="shared" si="0"/>
        <v>160</v>
      </c>
      <c r="O39" s="154">
        <f t="shared" si="1"/>
        <v>0</v>
      </c>
      <c r="P39">
        <v>45.26</v>
      </c>
      <c r="Q39">
        <v>25.71</v>
      </c>
      <c r="R39">
        <v>9.6999999999999993</v>
      </c>
      <c r="S39">
        <v>48.48</v>
      </c>
      <c r="T39">
        <v>30.85</v>
      </c>
      <c r="U39" s="156">
        <f t="shared" si="2"/>
        <v>160</v>
      </c>
      <c r="V39" s="154">
        <f t="shared" si="3"/>
        <v>0</v>
      </c>
    </row>
    <row r="40" spans="1:22">
      <c r="A40" t="s">
        <v>82</v>
      </c>
      <c r="B40">
        <f>PPCL!B40</f>
        <v>164</v>
      </c>
      <c r="C40">
        <f>PPCL!C40</f>
        <v>0</v>
      </c>
      <c r="D40">
        <f>PPCL!M40</f>
        <v>164</v>
      </c>
      <c r="E40">
        <f>PPCL!N40</f>
        <v>0</v>
      </c>
      <c r="F40">
        <f t="shared" si="4"/>
        <v>164</v>
      </c>
      <c r="G40">
        <f t="shared" si="5"/>
        <v>164</v>
      </c>
      <c r="H40" s="154"/>
      <c r="I40">
        <f>BRPL_EOD!AG40+BRPL_EOD!AH40</f>
        <v>46.4</v>
      </c>
      <c r="J40">
        <f>BYPL_EOD!AG40+BYPL_EOD!AH40</f>
        <v>26.35</v>
      </c>
      <c r="K40">
        <f>MES_EOD!AG40+MES_EOD!AH40</f>
        <v>9.94</v>
      </c>
      <c r="L40">
        <f>NDMC_EOD!AG40+NDMC_EOD!AH40</f>
        <v>49.69</v>
      </c>
      <c r="M40">
        <f>TPDDL_EOD!AG40+TPDDL_EOD!AH40</f>
        <v>31.62</v>
      </c>
      <c r="N40">
        <f t="shared" si="0"/>
        <v>164</v>
      </c>
      <c r="O40" s="154">
        <f t="shared" si="1"/>
        <v>0</v>
      </c>
      <c r="P40">
        <v>46.4</v>
      </c>
      <c r="Q40">
        <v>26.35</v>
      </c>
      <c r="R40">
        <v>9.94</v>
      </c>
      <c r="S40">
        <v>49.69</v>
      </c>
      <c r="T40">
        <v>31.62</v>
      </c>
      <c r="U40" s="156">
        <f t="shared" si="2"/>
        <v>164</v>
      </c>
      <c r="V40" s="154">
        <f t="shared" si="3"/>
        <v>0</v>
      </c>
    </row>
    <row r="41" spans="1:22">
      <c r="A41" t="s">
        <v>83</v>
      </c>
      <c r="B41">
        <f>PPCL!B41</f>
        <v>164</v>
      </c>
      <c r="C41">
        <f>PPCL!C41</f>
        <v>0</v>
      </c>
      <c r="D41">
        <f>PPCL!M41</f>
        <v>164</v>
      </c>
      <c r="E41">
        <f>PPCL!N41</f>
        <v>0</v>
      </c>
      <c r="F41">
        <f t="shared" si="4"/>
        <v>164</v>
      </c>
      <c r="G41">
        <f t="shared" si="5"/>
        <v>164</v>
      </c>
      <c r="H41" s="154"/>
      <c r="I41">
        <f>BRPL_EOD!AG41+BRPL_EOD!AH41</f>
        <v>46.4</v>
      </c>
      <c r="J41">
        <f>BYPL_EOD!AG41+BYPL_EOD!AH41</f>
        <v>26.35</v>
      </c>
      <c r="K41">
        <f>MES_EOD!AG41+MES_EOD!AH41</f>
        <v>9.94</v>
      </c>
      <c r="L41">
        <f>NDMC_EOD!AG41+NDMC_EOD!AH41</f>
        <v>49.69</v>
      </c>
      <c r="M41">
        <f>TPDDL_EOD!AG41+TPDDL_EOD!AH41</f>
        <v>31.62</v>
      </c>
      <c r="N41">
        <f t="shared" si="0"/>
        <v>164</v>
      </c>
      <c r="O41" s="154">
        <f t="shared" si="1"/>
        <v>0</v>
      </c>
      <c r="P41">
        <v>46.4</v>
      </c>
      <c r="Q41">
        <v>26.35</v>
      </c>
      <c r="R41">
        <v>9.94</v>
      </c>
      <c r="S41">
        <v>49.69</v>
      </c>
      <c r="T41">
        <v>31.62</v>
      </c>
      <c r="U41" s="156">
        <f t="shared" si="2"/>
        <v>164</v>
      </c>
      <c r="V41" s="154">
        <f t="shared" si="3"/>
        <v>0</v>
      </c>
    </row>
    <row r="42" spans="1:22">
      <c r="A42" t="s">
        <v>84</v>
      </c>
      <c r="B42">
        <f>PPCL!B42</f>
        <v>164</v>
      </c>
      <c r="C42">
        <f>PPCL!C42</f>
        <v>0</v>
      </c>
      <c r="D42">
        <f>PPCL!M42</f>
        <v>164</v>
      </c>
      <c r="E42">
        <f>PPCL!N42</f>
        <v>0</v>
      </c>
      <c r="F42">
        <f t="shared" si="4"/>
        <v>164</v>
      </c>
      <c r="G42">
        <f t="shared" si="5"/>
        <v>164</v>
      </c>
      <c r="H42" s="154"/>
      <c r="I42">
        <f>BRPL_EOD!AG42+BRPL_EOD!AH42</f>
        <v>46.4</v>
      </c>
      <c r="J42">
        <f>BYPL_EOD!AG42+BYPL_EOD!AH42</f>
        <v>26.35</v>
      </c>
      <c r="K42">
        <f>MES_EOD!AG42+MES_EOD!AH42</f>
        <v>9.94</v>
      </c>
      <c r="L42">
        <f>NDMC_EOD!AG42+NDMC_EOD!AH42</f>
        <v>49.69</v>
      </c>
      <c r="M42">
        <f>TPDDL_EOD!AG42+TPDDL_EOD!AH42</f>
        <v>31.62</v>
      </c>
      <c r="N42">
        <f t="shared" si="0"/>
        <v>164</v>
      </c>
      <c r="O42" s="154">
        <f t="shared" si="1"/>
        <v>0</v>
      </c>
      <c r="P42">
        <v>46.4</v>
      </c>
      <c r="Q42">
        <v>26.35</v>
      </c>
      <c r="R42">
        <v>9.94</v>
      </c>
      <c r="S42">
        <v>49.69</v>
      </c>
      <c r="T42">
        <v>31.62</v>
      </c>
      <c r="U42" s="156">
        <f t="shared" si="2"/>
        <v>164</v>
      </c>
      <c r="V42" s="154">
        <f t="shared" si="3"/>
        <v>0</v>
      </c>
    </row>
    <row r="43" spans="1:22">
      <c r="A43" t="s">
        <v>85</v>
      </c>
      <c r="B43">
        <f>PPCL!B43</f>
        <v>164</v>
      </c>
      <c r="C43">
        <f>PPCL!C43</f>
        <v>0</v>
      </c>
      <c r="D43">
        <f>PPCL!M43</f>
        <v>164</v>
      </c>
      <c r="E43">
        <f>PPCL!N43</f>
        <v>0</v>
      </c>
      <c r="F43">
        <f t="shared" si="4"/>
        <v>164</v>
      </c>
      <c r="G43">
        <f t="shared" si="5"/>
        <v>164</v>
      </c>
      <c r="H43" s="154"/>
      <c r="I43">
        <f>BRPL_EOD!AG43+BRPL_EOD!AH43</f>
        <v>46.4</v>
      </c>
      <c r="J43">
        <f>BYPL_EOD!AG43+BYPL_EOD!AH43</f>
        <v>26.35</v>
      </c>
      <c r="K43">
        <f>MES_EOD!AG43+MES_EOD!AH43</f>
        <v>9.94</v>
      </c>
      <c r="L43">
        <f>NDMC_EOD!AG43+NDMC_EOD!AH43</f>
        <v>49.69</v>
      </c>
      <c r="M43">
        <f>TPDDL_EOD!AG43+TPDDL_EOD!AH43</f>
        <v>31.62</v>
      </c>
      <c r="N43">
        <f t="shared" si="0"/>
        <v>164</v>
      </c>
      <c r="O43" s="154">
        <f t="shared" si="1"/>
        <v>0</v>
      </c>
      <c r="P43">
        <v>46.4</v>
      </c>
      <c r="Q43">
        <v>26.35</v>
      </c>
      <c r="R43">
        <v>9.94</v>
      </c>
      <c r="S43">
        <v>49.69</v>
      </c>
      <c r="T43">
        <v>31.62</v>
      </c>
      <c r="U43" s="156">
        <f t="shared" si="2"/>
        <v>164</v>
      </c>
      <c r="V43" s="154">
        <f t="shared" si="3"/>
        <v>0</v>
      </c>
    </row>
    <row r="44" spans="1:22">
      <c r="A44" t="s">
        <v>86</v>
      </c>
      <c r="B44">
        <f>PPCL!B44</f>
        <v>164</v>
      </c>
      <c r="C44">
        <f>PPCL!C44</f>
        <v>0</v>
      </c>
      <c r="D44">
        <f>PPCL!M44</f>
        <v>164</v>
      </c>
      <c r="E44">
        <f>PPCL!N44</f>
        <v>0</v>
      </c>
      <c r="F44">
        <f t="shared" si="4"/>
        <v>164</v>
      </c>
      <c r="G44">
        <f t="shared" si="5"/>
        <v>164</v>
      </c>
      <c r="H44" s="154"/>
      <c r="I44">
        <f>BRPL_EOD!AG44+BRPL_EOD!AH44</f>
        <v>46.4</v>
      </c>
      <c r="J44">
        <f>BYPL_EOD!AG44+BYPL_EOD!AH44</f>
        <v>26.35</v>
      </c>
      <c r="K44">
        <f>MES_EOD!AG44+MES_EOD!AH44</f>
        <v>9.94</v>
      </c>
      <c r="L44">
        <f>NDMC_EOD!AG44+NDMC_EOD!AH44</f>
        <v>49.69</v>
      </c>
      <c r="M44">
        <f>TPDDL_EOD!AG44+TPDDL_EOD!AH44</f>
        <v>31.62</v>
      </c>
      <c r="N44">
        <f t="shared" si="0"/>
        <v>164</v>
      </c>
      <c r="O44" s="154">
        <f t="shared" si="1"/>
        <v>0</v>
      </c>
      <c r="P44">
        <v>46.4</v>
      </c>
      <c r="Q44">
        <v>26.35</v>
      </c>
      <c r="R44">
        <v>9.94</v>
      </c>
      <c r="S44">
        <v>49.69</v>
      </c>
      <c r="T44">
        <v>31.62</v>
      </c>
      <c r="U44" s="156">
        <f t="shared" si="2"/>
        <v>164</v>
      </c>
      <c r="V44" s="154">
        <f t="shared" si="3"/>
        <v>0</v>
      </c>
    </row>
    <row r="45" spans="1:22">
      <c r="A45" t="s">
        <v>87</v>
      </c>
      <c r="B45">
        <f>PPCL!B45</f>
        <v>160</v>
      </c>
      <c r="C45">
        <f>PPCL!C45</f>
        <v>0</v>
      </c>
      <c r="D45">
        <f>PPCL!M45</f>
        <v>160</v>
      </c>
      <c r="E45">
        <f>PPCL!N45</f>
        <v>0</v>
      </c>
      <c r="F45">
        <f t="shared" si="4"/>
        <v>160</v>
      </c>
      <c r="G45">
        <f t="shared" si="5"/>
        <v>160</v>
      </c>
      <c r="H45" s="154"/>
      <c r="I45">
        <f>BRPL_EOD!AG45+BRPL_EOD!AH45</f>
        <v>45.26</v>
      </c>
      <c r="J45">
        <f>BYPL_EOD!AG45+BYPL_EOD!AH45</f>
        <v>25.71</v>
      </c>
      <c r="K45">
        <f>MES_EOD!AG45+MES_EOD!AH45</f>
        <v>9.6999999999999993</v>
      </c>
      <c r="L45">
        <f>NDMC_EOD!AG45+NDMC_EOD!AH45</f>
        <v>48.48</v>
      </c>
      <c r="M45">
        <f>TPDDL_EOD!AG45+TPDDL_EOD!AH45</f>
        <v>30.85</v>
      </c>
      <c r="N45">
        <f t="shared" si="0"/>
        <v>160</v>
      </c>
      <c r="O45" s="154">
        <f t="shared" si="1"/>
        <v>0</v>
      </c>
      <c r="P45">
        <v>45.26</v>
      </c>
      <c r="Q45">
        <v>25.71</v>
      </c>
      <c r="R45">
        <v>9.6999999999999993</v>
      </c>
      <c r="S45">
        <v>48.48</v>
      </c>
      <c r="T45">
        <v>30.85</v>
      </c>
      <c r="U45" s="156">
        <f t="shared" si="2"/>
        <v>160</v>
      </c>
      <c r="V45" s="154">
        <f t="shared" si="3"/>
        <v>0</v>
      </c>
    </row>
    <row r="46" spans="1:22">
      <c r="A46" t="s">
        <v>88</v>
      </c>
      <c r="B46">
        <f>PPCL!B46</f>
        <v>164</v>
      </c>
      <c r="C46">
        <f>PPCL!C46</f>
        <v>0</v>
      </c>
      <c r="D46">
        <f>PPCL!M46</f>
        <v>164</v>
      </c>
      <c r="E46">
        <f>PPCL!N46</f>
        <v>0</v>
      </c>
      <c r="F46">
        <f t="shared" si="4"/>
        <v>164</v>
      </c>
      <c r="G46">
        <f t="shared" si="5"/>
        <v>164</v>
      </c>
      <c r="H46" s="154"/>
      <c r="I46">
        <f>BRPL_EOD!AG46+BRPL_EOD!AH46</f>
        <v>46.4</v>
      </c>
      <c r="J46">
        <f>BYPL_EOD!AG46+BYPL_EOD!AH46</f>
        <v>26.35</v>
      </c>
      <c r="K46">
        <f>MES_EOD!AG46+MES_EOD!AH46</f>
        <v>9.94</v>
      </c>
      <c r="L46">
        <f>NDMC_EOD!AG46+NDMC_EOD!AH46</f>
        <v>49.69</v>
      </c>
      <c r="M46">
        <f>TPDDL_EOD!AG46+TPDDL_EOD!AH46</f>
        <v>31.62</v>
      </c>
      <c r="N46">
        <f t="shared" si="0"/>
        <v>164</v>
      </c>
      <c r="O46" s="154">
        <f t="shared" si="1"/>
        <v>0</v>
      </c>
      <c r="P46">
        <v>46.4</v>
      </c>
      <c r="Q46">
        <v>26.35</v>
      </c>
      <c r="R46">
        <v>9.94</v>
      </c>
      <c r="S46">
        <v>49.69</v>
      </c>
      <c r="T46">
        <v>31.62</v>
      </c>
      <c r="U46" s="156">
        <f t="shared" si="2"/>
        <v>164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60</v>
      </c>
      <c r="D48">
        <f>PPCL!M48</f>
        <v>165</v>
      </c>
      <c r="E48">
        <f>PPCL!N48</f>
        <v>0</v>
      </c>
      <c r="F48">
        <f t="shared" si="4"/>
        <v>225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165</v>
      </c>
      <c r="E50">
        <f>PPCL!N50</f>
        <v>0</v>
      </c>
      <c r="F50">
        <f t="shared" si="4"/>
        <v>165</v>
      </c>
      <c r="G50">
        <f t="shared" si="5"/>
        <v>165</v>
      </c>
      <c r="H50" s="154"/>
      <c r="I50">
        <f>BRPL_EOD!AG50+BRPL_EOD!AH50</f>
        <v>46.68</v>
      </c>
      <c r="J50">
        <f>BYPL_EOD!AG50+BYPL_EOD!AH50</f>
        <v>26.52</v>
      </c>
      <c r="K50">
        <f>MES_EOD!AG50+MES_EOD!AH50</f>
        <v>10</v>
      </c>
      <c r="L50">
        <f>NDMC_EOD!AG50+NDMC_EOD!AH50</f>
        <v>50</v>
      </c>
      <c r="M50">
        <f>TPDDL_EOD!AG50+TPDDL_EOD!AH50</f>
        <v>31.81</v>
      </c>
      <c r="N50">
        <f t="shared" si="0"/>
        <v>165.01</v>
      </c>
      <c r="O50" s="154">
        <f t="shared" si="1"/>
        <v>-9.9999999999909051E-3</v>
      </c>
      <c r="P50">
        <v>46.677171080540575</v>
      </c>
      <c r="Q50">
        <v>26.518392824677292</v>
      </c>
      <c r="R50">
        <v>9.9993939761226596</v>
      </c>
      <c r="S50">
        <v>49.9969698806133</v>
      </c>
      <c r="T50">
        <v>31.808072238046179</v>
      </c>
      <c r="U50" s="156">
        <f t="shared" si="2"/>
        <v>165</v>
      </c>
      <c r="V50" s="154">
        <f t="shared" si="3"/>
        <v>0</v>
      </c>
    </row>
    <row r="51" spans="1:22">
      <c r="A51" t="s">
        <v>93</v>
      </c>
      <c r="B51">
        <f>PPCL!B51</f>
        <v>161</v>
      </c>
      <c r="C51">
        <f>PPCL!C51</f>
        <v>0</v>
      </c>
      <c r="D51">
        <f>PPCL!M51</f>
        <v>161</v>
      </c>
      <c r="E51">
        <f>PPCL!N51</f>
        <v>0</v>
      </c>
      <c r="F51">
        <f t="shared" si="4"/>
        <v>161</v>
      </c>
      <c r="G51">
        <f t="shared" si="5"/>
        <v>161</v>
      </c>
      <c r="H51" s="154"/>
      <c r="I51">
        <f>BRPL_EOD!AG51+BRPL_EOD!AH51</f>
        <v>45.55</v>
      </c>
      <c r="J51">
        <f>BYPL_EOD!AG51+BYPL_EOD!AH51</f>
        <v>25.87</v>
      </c>
      <c r="K51">
        <f>MES_EOD!AG51+MES_EOD!AH51</f>
        <v>9.76</v>
      </c>
      <c r="L51">
        <f>NDMC_EOD!AG51+NDMC_EOD!AH51</f>
        <v>48.78</v>
      </c>
      <c r="M51">
        <f>TPDDL_EOD!AG51+TPDDL_EOD!AH51</f>
        <v>31.04</v>
      </c>
      <c r="N51">
        <f t="shared" si="0"/>
        <v>161</v>
      </c>
      <c r="O51" s="154">
        <f t="shared" si="1"/>
        <v>0</v>
      </c>
      <c r="P51">
        <v>45.55</v>
      </c>
      <c r="Q51">
        <v>25.87</v>
      </c>
      <c r="R51">
        <v>9.76</v>
      </c>
      <c r="S51">
        <v>48.78</v>
      </c>
      <c r="T51">
        <v>31.04</v>
      </c>
      <c r="U51" s="156">
        <f t="shared" si="2"/>
        <v>161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165</v>
      </c>
      <c r="E52">
        <f>PPCL!N52</f>
        <v>0</v>
      </c>
      <c r="F52">
        <f t="shared" si="4"/>
        <v>165</v>
      </c>
      <c r="G52">
        <f t="shared" si="5"/>
        <v>165</v>
      </c>
      <c r="H52" s="154"/>
      <c r="I52">
        <f>BRPL_EOD!AG52+BRPL_EOD!AH52</f>
        <v>46.68</v>
      </c>
      <c r="J52">
        <f>BYPL_EOD!AG52+BYPL_EOD!AH52</f>
        <v>26.52</v>
      </c>
      <c r="K52">
        <f>MES_EOD!AG52+MES_EOD!AH52</f>
        <v>10</v>
      </c>
      <c r="L52">
        <f>NDMC_EOD!AG52+NDMC_EOD!AH52</f>
        <v>50</v>
      </c>
      <c r="M52">
        <f>TPDDL_EOD!AG52+TPDDL_EOD!AH52</f>
        <v>31.81</v>
      </c>
      <c r="N52">
        <f t="shared" si="0"/>
        <v>165.01</v>
      </c>
      <c r="O52" s="154">
        <f t="shared" si="1"/>
        <v>-9.9999999999909051E-3</v>
      </c>
      <c r="P52">
        <v>46.677171080540575</v>
      </c>
      <c r="Q52">
        <v>26.518392824677292</v>
      </c>
      <c r="R52">
        <v>9.9993939761226596</v>
      </c>
      <c r="S52">
        <v>49.9969698806133</v>
      </c>
      <c r="T52">
        <v>31.808072238046179</v>
      </c>
      <c r="U52" s="156">
        <f t="shared" si="2"/>
        <v>165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165</v>
      </c>
      <c r="E53">
        <f>PPCL!N53</f>
        <v>0</v>
      </c>
      <c r="F53">
        <f t="shared" si="4"/>
        <v>165</v>
      </c>
      <c r="G53">
        <f t="shared" si="5"/>
        <v>165</v>
      </c>
      <c r="H53" s="154"/>
      <c r="I53">
        <f>BRPL_EOD!AG53+BRPL_EOD!AH53</f>
        <v>46.68</v>
      </c>
      <c r="J53">
        <f>BYPL_EOD!AG53+BYPL_EOD!AH53</f>
        <v>26.52</v>
      </c>
      <c r="K53">
        <f>MES_EOD!AG53+MES_EOD!AH53</f>
        <v>10</v>
      </c>
      <c r="L53">
        <f>NDMC_EOD!AG53+NDMC_EOD!AH53</f>
        <v>50</v>
      </c>
      <c r="M53">
        <f>TPDDL_EOD!AG53+TPDDL_EOD!AH53</f>
        <v>31.81</v>
      </c>
      <c r="N53">
        <f t="shared" si="0"/>
        <v>165.01</v>
      </c>
      <c r="O53" s="154">
        <f t="shared" si="1"/>
        <v>-9.9999999999909051E-3</v>
      </c>
      <c r="P53">
        <v>46.677171080540575</v>
      </c>
      <c r="Q53">
        <v>26.518392824677292</v>
      </c>
      <c r="R53">
        <v>9.9993939761226596</v>
      </c>
      <c r="S53">
        <v>49.9969698806133</v>
      </c>
      <c r="T53">
        <v>31.808072238046179</v>
      </c>
      <c r="U53" s="156">
        <f t="shared" si="2"/>
        <v>165</v>
      </c>
      <c r="V53" s="154">
        <f t="shared" si="3"/>
        <v>0</v>
      </c>
    </row>
    <row r="54" spans="1:22">
      <c r="A54" t="s">
        <v>96</v>
      </c>
      <c r="B54">
        <f>PPCL!B54</f>
        <v>167</v>
      </c>
      <c r="C54">
        <f>PPCL!C54</f>
        <v>0</v>
      </c>
      <c r="D54">
        <f>PPCL!M54</f>
        <v>167</v>
      </c>
      <c r="E54">
        <f>PPCL!N54</f>
        <v>0</v>
      </c>
      <c r="F54">
        <f t="shared" si="4"/>
        <v>167</v>
      </c>
      <c r="G54">
        <f t="shared" si="5"/>
        <v>167</v>
      </c>
      <c r="H54" s="154"/>
      <c r="I54">
        <f>BRPL_EOD!AG54+BRPL_EOD!AH54</f>
        <v>47.24</v>
      </c>
      <c r="J54">
        <f>BYPL_EOD!AG54+BYPL_EOD!AH54</f>
        <v>26.84</v>
      </c>
      <c r="K54">
        <f>MES_EOD!AG54+MES_EOD!AH54</f>
        <v>10.119999999999999</v>
      </c>
      <c r="L54">
        <f>NDMC_EOD!AG54+NDMC_EOD!AH54</f>
        <v>50.6</v>
      </c>
      <c r="M54">
        <f>TPDDL_EOD!AG54+TPDDL_EOD!AH54</f>
        <v>32.200000000000003</v>
      </c>
      <c r="N54">
        <f t="shared" si="0"/>
        <v>167</v>
      </c>
      <c r="O54" s="154">
        <f t="shared" si="1"/>
        <v>0</v>
      </c>
      <c r="P54">
        <v>47.24</v>
      </c>
      <c r="Q54">
        <v>26.84</v>
      </c>
      <c r="R54">
        <v>10.119999999999999</v>
      </c>
      <c r="S54">
        <v>50.6</v>
      </c>
      <c r="T54">
        <v>32.200000000000003</v>
      </c>
      <c r="U54" s="156">
        <f t="shared" si="2"/>
        <v>167</v>
      </c>
      <c r="V54" s="154">
        <f t="shared" si="3"/>
        <v>0</v>
      </c>
    </row>
    <row r="55" spans="1:22">
      <c r="A55" t="s">
        <v>97</v>
      </c>
      <c r="B55">
        <f>PPCL!B55</f>
        <v>167</v>
      </c>
      <c r="C55">
        <f>PPCL!C55</f>
        <v>0</v>
      </c>
      <c r="D55">
        <f>PPCL!M55</f>
        <v>167</v>
      </c>
      <c r="E55">
        <f>PPCL!N55</f>
        <v>0</v>
      </c>
      <c r="F55">
        <f t="shared" si="4"/>
        <v>167</v>
      </c>
      <c r="G55">
        <f t="shared" si="5"/>
        <v>167</v>
      </c>
      <c r="H55" s="154"/>
      <c r="I55">
        <f>BRPL_EOD!AG55+BRPL_EOD!AH55</f>
        <v>47.24</v>
      </c>
      <c r="J55">
        <f>BYPL_EOD!AG55+BYPL_EOD!AH55</f>
        <v>26.84</v>
      </c>
      <c r="K55">
        <f>MES_EOD!AG55+MES_EOD!AH55</f>
        <v>10.119999999999999</v>
      </c>
      <c r="L55">
        <f>NDMC_EOD!AG55+NDMC_EOD!AH55</f>
        <v>50.6</v>
      </c>
      <c r="M55">
        <f>TPDDL_EOD!AG55+TPDDL_EOD!AH55</f>
        <v>32.200000000000003</v>
      </c>
      <c r="N55">
        <f t="shared" si="0"/>
        <v>167</v>
      </c>
      <c r="O55" s="154">
        <f t="shared" si="1"/>
        <v>0</v>
      </c>
      <c r="P55">
        <v>47.24</v>
      </c>
      <c r="Q55">
        <v>26.84</v>
      </c>
      <c r="R55">
        <v>10.119999999999999</v>
      </c>
      <c r="S55">
        <v>50.6</v>
      </c>
      <c r="T55">
        <v>32.200000000000003</v>
      </c>
      <c r="U55" s="156">
        <f t="shared" si="2"/>
        <v>167</v>
      </c>
      <c r="V55" s="154">
        <f t="shared" si="3"/>
        <v>0</v>
      </c>
    </row>
    <row r="56" spans="1:22">
      <c r="A56" t="s">
        <v>98</v>
      </c>
      <c r="B56">
        <f>PPCL!B56</f>
        <v>167</v>
      </c>
      <c r="C56">
        <f>PPCL!C56</f>
        <v>0</v>
      </c>
      <c r="D56">
        <f>PPCL!M56</f>
        <v>167</v>
      </c>
      <c r="E56">
        <f>PPCL!N56</f>
        <v>0</v>
      </c>
      <c r="F56">
        <f t="shared" si="4"/>
        <v>167</v>
      </c>
      <c r="G56">
        <f t="shared" si="5"/>
        <v>167</v>
      </c>
      <c r="H56" s="154"/>
      <c r="I56">
        <f>BRPL_EOD!AG56+BRPL_EOD!AH56</f>
        <v>47.24</v>
      </c>
      <c r="J56">
        <f>BYPL_EOD!AG56+BYPL_EOD!AH56</f>
        <v>26.84</v>
      </c>
      <c r="K56">
        <f>MES_EOD!AG56+MES_EOD!AH56</f>
        <v>10.119999999999999</v>
      </c>
      <c r="L56">
        <f>NDMC_EOD!AG56+NDMC_EOD!AH56</f>
        <v>50.6</v>
      </c>
      <c r="M56">
        <f>TPDDL_EOD!AG56+TPDDL_EOD!AH56</f>
        <v>32.200000000000003</v>
      </c>
      <c r="N56">
        <f t="shared" si="0"/>
        <v>167</v>
      </c>
      <c r="O56" s="154">
        <f t="shared" si="1"/>
        <v>0</v>
      </c>
      <c r="P56">
        <v>47.24</v>
      </c>
      <c r="Q56">
        <v>26.84</v>
      </c>
      <c r="R56">
        <v>10.119999999999999</v>
      </c>
      <c r="S56">
        <v>50.6</v>
      </c>
      <c r="T56">
        <v>32.200000000000003</v>
      </c>
      <c r="U56" s="156">
        <f t="shared" si="2"/>
        <v>167</v>
      </c>
      <c r="V56" s="154">
        <f t="shared" si="3"/>
        <v>0</v>
      </c>
    </row>
    <row r="57" spans="1:22">
      <c r="A57" t="s">
        <v>99</v>
      </c>
      <c r="B57">
        <f>PPCL!B57</f>
        <v>163</v>
      </c>
      <c r="C57">
        <f>PPCL!C57</f>
        <v>0</v>
      </c>
      <c r="D57">
        <f>PPCL!M57</f>
        <v>163</v>
      </c>
      <c r="E57">
        <f>PPCL!N57</f>
        <v>0</v>
      </c>
      <c r="F57">
        <f t="shared" si="4"/>
        <v>163</v>
      </c>
      <c r="G57">
        <f t="shared" si="5"/>
        <v>163</v>
      </c>
      <c r="H57" s="154"/>
      <c r="I57">
        <f>BRPL_EOD!AG57+BRPL_EOD!AH57</f>
        <v>46.11</v>
      </c>
      <c r="J57">
        <f>BYPL_EOD!AG57+BYPL_EOD!AH57</f>
        <v>26.19</v>
      </c>
      <c r="K57">
        <f>MES_EOD!AG57+MES_EOD!AH57</f>
        <v>9.8800000000000008</v>
      </c>
      <c r="L57">
        <f>NDMC_EOD!AG57+NDMC_EOD!AH57</f>
        <v>49.39</v>
      </c>
      <c r="M57">
        <f>TPDDL_EOD!AG57+TPDDL_EOD!AH57</f>
        <v>31.43</v>
      </c>
      <c r="N57">
        <f t="shared" si="0"/>
        <v>163</v>
      </c>
      <c r="O57" s="154">
        <f t="shared" si="1"/>
        <v>0</v>
      </c>
      <c r="P57">
        <v>46.11</v>
      </c>
      <c r="Q57">
        <v>26.19</v>
      </c>
      <c r="R57">
        <v>9.8800000000000008</v>
      </c>
      <c r="S57">
        <v>49.39</v>
      </c>
      <c r="T57">
        <v>31.43</v>
      </c>
      <c r="U57" s="156">
        <f t="shared" si="2"/>
        <v>163</v>
      </c>
      <c r="V57" s="154">
        <f t="shared" si="3"/>
        <v>0</v>
      </c>
    </row>
    <row r="58" spans="1:22">
      <c r="A58" t="s">
        <v>100</v>
      </c>
      <c r="B58">
        <f>PPCL!B58</f>
        <v>167</v>
      </c>
      <c r="C58">
        <f>PPCL!C58</f>
        <v>0</v>
      </c>
      <c r="D58">
        <f>PPCL!M58</f>
        <v>167</v>
      </c>
      <c r="E58">
        <f>PPCL!N58</f>
        <v>0</v>
      </c>
      <c r="F58">
        <f t="shared" si="4"/>
        <v>167</v>
      </c>
      <c r="G58">
        <f t="shared" si="5"/>
        <v>167</v>
      </c>
      <c r="H58" s="154"/>
      <c r="I58">
        <f>BRPL_EOD!AG58+BRPL_EOD!AH58</f>
        <v>47.24</v>
      </c>
      <c r="J58">
        <f>BYPL_EOD!AG58+BYPL_EOD!AH58</f>
        <v>26.84</v>
      </c>
      <c r="K58">
        <f>MES_EOD!AG58+MES_EOD!AH58</f>
        <v>10.119999999999999</v>
      </c>
      <c r="L58">
        <f>NDMC_EOD!AG58+NDMC_EOD!AH58</f>
        <v>50.6</v>
      </c>
      <c r="M58">
        <f>TPDDL_EOD!AG58+TPDDL_EOD!AH58</f>
        <v>32.200000000000003</v>
      </c>
      <c r="N58">
        <f t="shared" si="0"/>
        <v>167</v>
      </c>
      <c r="O58" s="154">
        <f t="shared" si="1"/>
        <v>0</v>
      </c>
      <c r="P58">
        <v>47.24</v>
      </c>
      <c r="Q58">
        <v>26.84</v>
      </c>
      <c r="R58">
        <v>10.119999999999999</v>
      </c>
      <c r="S58">
        <v>50.6</v>
      </c>
      <c r="T58">
        <v>32.200000000000003</v>
      </c>
      <c r="U58" s="156">
        <f t="shared" si="2"/>
        <v>167</v>
      </c>
      <c r="V58" s="154">
        <f t="shared" si="3"/>
        <v>0</v>
      </c>
    </row>
    <row r="59" spans="1:22">
      <c r="A59" t="s">
        <v>101</v>
      </c>
      <c r="B59">
        <f>PPCL!B59</f>
        <v>167</v>
      </c>
      <c r="C59">
        <f>PPCL!C59</f>
        <v>0</v>
      </c>
      <c r="D59">
        <f>PPCL!M59</f>
        <v>167</v>
      </c>
      <c r="E59">
        <f>PPCL!N59</f>
        <v>0</v>
      </c>
      <c r="F59">
        <f t="shared" si="4"/>
        <v>167</v>
      </c>
      <c r="G59">
        <f t="shared" si="5"/>
        <v>167</v>
      </c>
      <c r="H59" s="154"/>
      <c r="I59">
        <f>BRPL_EOD!AG59+BRPL_EOD!AH59</f>
        <v>47.24</v>
      </c>
      <c r="J59">
        <f>BYPL_EOD!AG59+BYPL_EOD!AH59</f>
        <v>26.84</v>
      </c>
      <c r="K59">
        <f>MES_EOD!AG59+MES_EOD!AH59</f>
        <v>10.119999999999999</v>
      </c>
      <c r="L59">
        <f>NDMC_EOD!AG59+NDMC_EOD!AH59</f>
        <v>50.6</v>
      </c>
      <c r="M59">
        <f>TPDDL_EOD!AG59+TPDDL_EOD!AH59</f>
        <v>32.200000000000003</v>
      </c>
      <c r="N59">
        <f t="shared" si="0"/>
        <v>167</v>
      </c>
      <c r="O59" s="154">
        <f t="shared" si="1"/>
        <v>0</v>
      </c>
      <c r="P59">
        <v>47.24</v>
      </c>
      <c r="Q59">
        <v>26.84</v>
      </c>
      <c r="R59">
        <v>10.119999999999999</v>
      </c>
      <c r="S59">
        <v>50.6</v>
      </c>
      <c r="T59">
        <v>32.200000000000003</v>
      </c>
      <c r="U59" s="156">
        <f t="shared" si="2"/>
        <v>167</v>
      </c>
      <c r="V59" s="154">
        <f t="shared" si="3"/>
        <v>0</v>
      </c>
    </row>
    <row r="60" spans="1:22">
      <c r="A60" t="s">
        <v>102</v>
      </c>
      <c r="B60">
        <f>PPCL!B60</f>
        <v>167</v>
      </c>
      <c r="C60">
        <f>PPCL!C60</f>
        <v>0</v>
      </c>
      <c r="D60">
        <f>PPCL!M60</f>
        <v>167</v>
      </c>
      <c r="E60">
        <f>PPCL!N60</f>
        <v>0</v>
      </c>
      <c r="F60">
        <f t="shared" si="4"/>
        <v>167</v>
      </c>
      <c r="G60">
        <f t="shared" si="5"/>
        <v>167</v>
      </c>
      <c r="H60" s="154"/>
      <c r="I60">
        <f>BRPL_EOD!AG60+BRPL_EOD!AH60</f>
        <v>47.24</v>
      </c>
      <c r="J60">
        <f>BYPL_EOD!AG60+BYPL_EOD!AH60</f>
        <v>26.84</v>
      </c>
      <c r="K60">
        <f>MES_EOD!AG60+MES_EOD!AH60</f>
        <v>10.119999999999999</v>
      </c>
      <c r="L60">
        <f>NDMC_EOD!AG60+NDMC_EOD!AH60</f>
        <v>50.6</v>
      </c>
      <c r="M60">
        <f>TPDDL_EOD!AG60+TPDDL_EOD!AH60</f>
        <v>32.200000000000003</v>
      </c>
      <c r="N60">
        <f t="shared" si="0"/>
        <v>167</v>
      </c>
      <c r="O60" s="154">
        <f t="shared" si="1"/>
        <v>0</v>
      </c>
      <c r="P60">
        <v>47.24</v>
      </c>
      <c r="Q60">
        <v>26.84</v>
      </c>
      <c r="R60">
        <v>10.119999999999999</v>
      </c>
      <c r="S60">
        <v>50.6</v>
      </c>
      <c r="T60">
        <v>32.200000000000003</v>
      </c>
      <c r="U60" s="156">
        <f t="shared" si="2"/>
        <v>167</v>
      </c>
      <c r="V60" s="154">
        <f t="shared" si="3"/>
        <v>0</v>
      </c>
    </row>
    <row r="61" spans="1:22">
      <c r="A61" t="s">
        <v>103</v>
      </c>
      <c r="B61">
        <f>PPCL!B61</f>
        <v>167</v>
      </c>
      <c r="C61">
        <f>PPCL!C61</f>
        <v>0</v>
      </c>
      <c r="D61">
        <f>PPCL!M61</f>
        <v>167</v>
      </c>
      <c r="E61">
        <f>PPCL!N61</f>
        <v>0</v>
      </c>
      <c r="F61">
        <f t="shared" si="4"/>
        <v>167</v>
      </c>
      <c r="G61">
        <f t="shared" si="5"/>
        <v>167</v>
      </c>
      <c r="H61" s="154"/>
      <c r="I61">
        <f>BRPL_EOD!AG61+BRPL_EOD!AH61</f>
        <v>47.24</v>
      </c>
      <c r="J61">
        <f>BYPL_EOD!AG61+BYPL_EOD!AH61</f>
        <v>26.84</v>
      </c>
      <c r="K61">
        <f>MES_EOD!AG61+MES_EOD!AH61</f>
        <v>10.119999999999999</v>
      </c>
      <c r="L61">
        <f>NDMC_EOD!AG61+NDMC_EOD!AH61</f>
        <v>50.6</v>
      </c>
      <c r="M61">
        <f>TPDDL_EOD!AG61+TPDDL_EOD!AH61</f>
        <v>32.200000000000003</v>
      </c>
      <c r="N61">
        <f t="shared" si="0"/>
        <v>167</v>
      </c>
      <c r="O61" s="154">
        <f t="shared" si="1"/>
        <v>0</v>
      </c>
      <c r="P61">
        <v>47.24</v>
      </c>
      <c r="Q61">
        <v>26.84</v>
      </c>
      <c r="R61">
        <v>10.119999999999999</v>
      </c>
      <c r="S61">
        <v>50.6</v>
      </c>
      <c r="T61">
        <v>32.200000000000003</v>
      </c>
      <c r="U61" s="156">
        <f t="shared" si="2"/>
        <v>167</v>
      </c>
      <c r="V61" s="154">
        <f t="shared" si="3"/>
        <v>0</v>
      </c>
    </row>
    <row r="62" spans="1:22">
      <c r="A62" t="s">
        <v>104</v>
      </c>
      <c r="B62">
        <f>PPCL!B62</f>
        <v>167</v>
      </c>
      <c r="C62">
        <f>PPCL!C62</f>
        <v>0</v>
      </c>
      <c r="D62">
        <f>PPCL!M62</f>
        <v>167</v>
      </c>
      <c r="E62">
        <f>PPCL!N62</f>
        <v>0</v>
      </c>
      <c r="F62">
        <f t="shared" si="4"/>
        <v>167</v>
      </c>
      <c r="G62">
        <f t="shared" si="5"/>
        <v>167</v>
      </c>
      <c r="H62" s="154"/>
      <c r="I62">
        <f>BRPL_EOD!AG62+BRPL_EOD!AH62</f>
        <v>47.24</v>
      </c>
      <c r="J62">
        <f>BYPL_EOD!AG62+BYPL_EOD!AH62</f>
        <v>26.84</v>
      </c>
      <c r="K62">
        <f>MES_EOD!AG62+MES_EOD!AH62</f>
        <v>10.119999999999999</v>
      </c>
      <c r="L62">
        <f>NDMC_EOD!AG62+NDMC_EOD!AH62</f>
        <v>50.6</v>
      </c>
      <c r="M62">
        <f>TPDDL_EOD!AG62+TPDDL_EOD!AH62</f>
        <v>32.200000000000003</v>
      </c>
      <c r="N62">
        <f t="shared" si="0"/>
        <v>167</v>
      </c>
      <c r="O62" s="154">
        <f t="shared" si="1"/>
        <v>0</v>
      </c>
      <c r="P62">
        <v>47.24</v>
      </c>
      <c r="Q62">
        <v>26.84</v>
      </c>
      <c r="R62">
        <v>10.119999999999999</v>
      </c>
      <c r="S62">
        <v>50.6</v>
      </c>
      <c r="T62">
        <v>32.200000000000003</v>
      </c>
      <c r="U62" s="156">
        <f t="shared" si="2"/>
        <v>167</v>
      </c>
      <c r="V62" s="154">
        <f t="shared" si="3"/>
        <v>0</v>
      </c>
    </row>
    <row r="63" spans="1:22">
      <c r="A63" t="s">
        <v>105</v>
      </c>
      <c r="B63">
        <f>PPCL!B63</f>
        <v>163</v>
      </c>
      <c r="C63">
        <f>PPCL!C63</f>
        <v>0</v>
      </c>
      <c r="D63">
        <f>PPCL!M63</f>
        <v>163</v>
      </c>
      <c r="E63">
        <f>PPCL!N63</f>
        <v>0</v>
      </c>
      <c r="F63">
        <f t="shared" si="4"/>
        <v>163</v>
      </c>
      <c r="G63">
        <f t="shared" si="5"/>
        <v>163</v>
      </c>
      <c r="H63" s="154"/>
      <c r="I63">
        <f>BRPL_EOD!AG63+BRPL_EOD!AH63</f>
        <v>46.11</v>
      </c>
      <c r="J63">
        <f>BYPL_EOD!AG63+BYPL_EOD!AH63</f>
        <v>26.19</v>
      </c>
      <c r="K63">
        <f>MES_EOD!AG63+MES_EOD!AH63</f>
        <v>9.8800000000000008</v>
      </c>
      <c r="L63">
        <f>NDMC_EOD!AG63+NDMC_EOD!AH63</f>
        <v>49.39</v>
      </c>
      <c r="M63">
        <f>TPDDL_EOD!AG63+TPDDL_EOD!AH63</f>
        <v>31.43</v>
      </c>
      <c r="N63">
        <f t="shared" si="0"/>
        <v>163</v>
      </c>
      <c r="O63" s="154">
        <f t="shared" si="1"/>
        <v>0</v>
      </c>
      <c r="P63">
        <v>46.11</v>
      </c>
      <c r="Q63">
        <v>26.19</v>
      </c>
      <c r="R63">
        <v>9.8800000000000008</v>
      </c>
      <c r="S63">
        <v>49.39</v>
      </c>
      <c r="T63">
        <v>31.43</v>
      </c>
      <c r="U63" s="156">
        <f t="shared" si="2"/>
        <v>163</v>
      </c>
      <c r="V63" s="154">
        <f t="shared" si="3"/>
        <v>0</v>
      </c>
    </row>
    <row r="64" spans="1:22">
      <c r="A64" t="s">
        <v>106</v>
      </c>
      <c r="B64">
        <f>PPCL!B64</f>
        <v>167</v>
      </c>
      <c r="C64">
        <f>PPCL!C64</f>
        <v>0</v>
      </c>
      <c r="D64">
        <f>PPCL!M64</f>
        <v>167</v>
      </c>
      <c r="E64">
        <f>PPCL!N64</f>
        <v>0</v>
      </c>
      <c r="F64">
        <f t="shared" si="4"/>
        <v>167</v>
      </c>
      <c r="G64">
        <f t="shared" si="5"/>
        <v>167</v>
      </c>
      <c r="H64" s="154"/>
      <c r="I64">
        <f>BRPL_EOD!AG64+BRPL_EOD!AH64</f>
        <v>47.24</v>
      </c>
      <c r="J64">
        <f>BYPL_EOD!AG64+BYPL_EOD!AH64</f>
        <v>26.84</v>
      </c>
      <c r="K64">
        <f>MES_EOD!AG64+MES_EOD!AH64</f>
        <v>10.119999999999999</v>
      </c>
      <c r="L64">
        <f>NDMC_EOD!AG64+NDMC_EOD!AH64</f>
        <v>50.6</v>
      </c>
      <c r="M64">
        <f>TPDDL_EOD!AG64+TPDDL_EOD!AH64</f>
        <v>32.200000000000003</v>
      </c>
      <c r="N64">
        <f t="shared" si="0"/>
        <v>167</v>
      </c>
      <c r="O64" s="154">
        <f t="shared" si="1"/>
        <v>0</v>
      </c>
      <c r="P64">
        <v>47.24</v>
      </c>
      <c r="Q64">
        <v>26.84</v>
      </c>
      <c r="R64">
        <v>10.119999999999999</v>
      </c>
      <c r="S64">
        <v>50.6</v>
      </c>
      <c r="T64">
        <v>32.200000000000003</v>
      </c>
      <c r="U64" s="156">
        <f t="shared" si="2"/>
        <v>167</v>
      </c>
      <c r="V64" s="154">
        <f t="shared" si="3"/>
        <v>0</v>
      </c>
    </row>
    <row r="65" spans="1:22">
      <c r="A65" t="s">
        <v>107</v>
      </c>
      <c r="B65">
        <f>PPCL!B65</f>
        <v>167</v>
      </c>
      <c r="C65">
        <f>PPCL!C65</f>
        <v>0</v>
      </c>
      <c r="D65">
        <f>PPCL!M65</f>
        <v>167</v>
      </c>
      <c r="E65">
        <f>PPCL!N65</f>
        <v>0</v>
      </c>
      <c r="F65">
        <f t="shared" si="4"/>
        <v>167</v>
      </c>
      <c r="G65">
        <f t="shared" si="5"/>
        <v>167</v>
      </c>
      <c r="H65" s="154"/>
      <c r="I65">
        <f>BRPL_EOD!AG65+BRPL_EOD!AH65</f>
        <v>47.24</v>
      </c>
      <c r="J65">
        <f>BYPL_EOD!AG65+BYPL_EOD!AH65</f>
        <v>26.84</v>
      </c>
      <c r="K65">
        <f>MES_EOD!AG65+MES_EOD!AH65</f>
        <v>10.119999999999999</v>
      </c>
      <c r="L65">
        <f>NDMC_EOD!AG65+NDMC_EOD!AH65</f>
        <v>50.6</v>
      </c>
      <c r="M65">
        <f>TPDDL_EOD!AG65+TPDDL_EOD!AH65</f>
        <v>32.200000000000003</v>
      </c>
      <c r="N65">
        <f t="shared" si="0"/>
        <v>167</v>
      </c>
      <c r="O65" s="154">
        <f t="shared" si="1"/>
        <v>0</v>
      </c>
      <c r="P65">
        <v>47.24</v>
      </c>
      <c r="Q65">
        <v>26.84</v>
      </c>
      <c r="R65">
        <v>10.119999999999999</v>
      </c>
      <c r="S65">
        <v>50.6</v>
      </c>
      <c r="T65">
        <v>32.200000000000003</v>
      </c>
      <c r="U65" s="156">
        <f t="shared" si="2"/>
        <v>167</v>
      </c>
      <c r="V65" s="154">
        <f t="shared" si="3"/>
        <v>0</v>
      </c>
    </row>
    <row r="66" spans="1:22">
      <c r="A66" t="s">
        <v>108</v>
      </c>
      <c r="B66">
        <f>PPCL!B66</f>
        <v>167</v>
      </c>
      <c r="C66">
        <f>PPCL!C66</f>
        <v>0</v>
      </c>
      <c r="D66">
        <f>PPCL!M66</f>
        <v>167</v>
      </c>
      <c r="E66">
        <f>PPCL!N66</f>
        <v>0</v>
      </c>
      <c r="F66">
        <f t="shared" si="4"/>
        <v>167</v>
      </c>
      <c r="G66">
        <f t="shared" si="5"/>
        <v>167</v>
      </c>
      <c r="H66" s="154"/>
      <c r="I66">
        <f>BRPL_EOD!AG66+BRPL_EOD!AH66</f>
        <v>47.24</v>
      </c>
      <c r="J66">
        <f>BYPL_EOD!AG66+BYPL_EOD!AH66</f>
        <v>26.84</v>
      </c>
      <c r="K66">
        <f>MES_EOD!AG66+MES_EOD!AH66</f>
        <v>10.119999999999999</v>
      </c>
      <c r="L66">
        <f>NDMC_EOD!AG66+NDMC_EOD!AH66</f>
        <v>50.6</v>
      </c>
      <c r="M66">
        <f>TPDDL_EOD!AG66+TPDDL_EOD!AH66</f>
        <v>32.200000000000003</v>
      </c>
      <c r="N66">
        <f t="shared" si="0"/>
        <v>167</v>
      </c>
      <c r="O66" s="154">
        <f t="shared" si="1"/>
        <v>0</v>
      </c>
      <c r="P66">
        <v>47.24</v>
      </c>
      <c r="Q66">
        <v>26.84</v>
      </c>
      <c r="R66">
        <v>10.119999999999999</v>
      </c>
      <c r="S66">
        <v>50.6</v>
      </c>
      <c r="T66">
        <v>32.200000000000003</v>
      </c>
      <c r="U66" s="156">
        <f t="shared" si="2"/>
        <v>167</v>
      </c>
      <c r="V66" s="154">
        <f t="shared" si="3"/>
        <v>0</v>
      </c>
    </row>
    <row r="67" spans="1:22">
      <c r="A67" t="s">
        <v>109</v>
      </c>
      <c r="B67">
        <f>PPCL!B67</f>
        <v>167</v>
      </c>
      <c r="C67">
        <f>PPCL!C67</f>
        <v>0</v>
      </c>
      <c r="D67">
        <f>PPCL!M67</f>
        <v>167</v>
      </c>
      <c r="E67">
        <f>PPCL!N67</f>
        <v>0</v>
      </c>
      <c r="F67">
        <f t="shared" si="4"/>
        <v>167</v>
      </c>
      <c r="G67">
        <f t="shared" si="5"/>
        <v>167</v>
      </c>
      <c r="H67" s="154"/>
      <c r="I67">
        <f>BRPL_EOD!AG67+BRPL_EOD!AH67</f>
        <v>47.24</v>
      </c>
      <c r="J67">
        <f>BYPL_EOD!AG67+BYPL_EOD!AH67</f>
        <v>26.84</v>
      </c>
      <c r="K67">
        <f>MES_EOD!AG67+MES_EOD!AH67</f>
        <v>10.119999999999999</v>
      </c>
      <c r="L67">
        <f>NDMC_EOD!AG67+NDMC_EOD!AH67</f>
        <v>50.6</v>
      </c>
      <c r="M67">
        <f>TPDDL_EOD!AG67+TPDDL_EOD!AH67</f>
        <v>32.200000000000003</v>
      </c>
      <c r="N67">
        <f t="shared" ref="N67:N98" si="6">SUM(I67:M67)</f>
        <v>167</v>
      </c>
      <c r="O67" s="154">
        <f t="shared" ref="O67:O98" si="7">G67-N67</f>
        <v>0</v>
      </c>
      <c r="P67">
        <v>47.24</v>
      </c>
      <c r="Q67">
        <v>26.84</v>
      </c>
      <c r="R67">
        <v>10.119999999999999</v>
      </c>
      <c r="S67">
        <v>50.6</v>
      </c>
      <c r="T67">
        <v>32.200000000000003</v>
      </c>
      <c r="U67" s="156">
        <f t="shared" ref="U67:U98" si="8">SUM(P67:T67)</f>
        <v>167</v>
      </c>
      <c r="V67" s="154">
        <f t="shared" ref="V67:V99" si="9">G67-U67</f>
        <v>0</v>
      </c>
    </row>
    <row r="68" spans="1:22">
      <c r="A68" t="s">
        <v>110</v>
      </c>
      <c r="B68">
        <f>PPCL!B68</f>
        <v>167</v>
      </c>
      <c r="C68">
        <f>PPCL!C68</f>
        <v>0</v>
      </c>
      <c r="D68">
        <f>PPCL!M68</f>
        <v>167</v>
      </c>
      <c r="E68">
        <f>PPCL!N68</f>
        <v>0</v>
      </c>
      <c r="F68">
        <f t="shared" ref="F68:F98" si="10">B68+C68</f>
        <v>167</v>
      </c>
      <c r="G68">
        <f t="shared" ref="G68:G98" si="11">D68+E68</f>
        <v>167</v>
      </c>
      <c r="H68" s="154"/>
      <c r="I68">
        <f>BRPL_EOD!AG68+BRPL_EOD!AH68</f>
        <v>47.24</v>
      </c>
      <c r="J68">
        <f>BYPL_EOD!AG68+BYPL_EOD!AH68</f>
        <v>26.84</v>
      </c>
      <c r="K68">
        <f>MES_EOD!AG68+MES_EOD!AH68</f>
        <v>10.119999999999999</v>
      </c>
      <c r="L68">
        <f>NDMC_EOD!AG68+NDMC_EOD!AH68</f>
        <v>50.6</v>
      </c>
      <c r="M68">
        <f>TPDDL_EOD!AG68+TPDDL_EOD!AH68</f>
        <v>32.200000000000003</v>
      </c>
      <c r="N68">
        <f t="shared" si="6"/>
        <v>167</v>
      </c>
      <c r="O68" s="154">
        <f t="shared" si="7"/>
        <v>0</v>
      </c>
      <c r="P68">
        <v>47.24</v>
      </c>
      <c r="Q68">
        <v>26.84</v>
      </c>
      <c r="R68">
        <v>10.119999999999999</v>
      </c>
      <c r="S68">
        <v>50.6</v>
      </c>
      <c r="T68">
        <v>32.200000000000003</v>
      </c>
      <c r="U68" s="156">
        <f t="shared" si="8"/>
        <v>167</v>
      </c>
      <c r="V68" s="154">
        <f t="shared" si="9"/>
        <v>0</v>
      </c>
    </row>
    <row r="69" spans="1:22">
      <c r="A69" t="s">
        <v>111</v>
      </c>
      <c r="B69">
        <f>PPCL!B69</f>
        <v>163</v>
      </c>
      <c r="C69">
        <f>PPCL!C69</f>
        <v>0</v>
      </c>
      <c r="D69">
        <f>PPCL!M69</f>
        <v>163</v>
      </c>
      <c r="E69">
        <f>PPCL!N69</f>
        <v>0</v>
      </c>
      <c r="F69">
        <f t="shared" si="10"/>
        <v>163</v>
      </c>
      <c r="G69">
        <f t="shared" si="11"/>
        <v>163</v>
      </c>
      <c r="H69" s="154"/>
      <c r="I69">
        <f>BRPL_EOD!AG69+BRPL_EOD!AH69</f>
        <v>46.11</v>
      </c>
      <c r="J69">
        <f>BYPL_EOD!AG69+BYPL_EOD!AH69</f>
        <v>26.19</v>
      </c>
      <c r="K69">
        <f>MES_EOD!AG69+MES_EOD!AH69</f>
        <v>9.8800000000000008</v>
      </c>
      <c r="L69">
        <f>NDMC_EOD!AG69+NDMC_EOD!AH69</f>
        <v>49.39</v>
      </c>
      <c r="M69">
        <f>TPDDL_EOD!AG69+TPDDL_EOD!AH69</f>
        <v>31.43</v>
      </c>
      <c r="N69">
        <f t="shared" si="6"/>
        <v>163</v>
      </c>
      <c r="O69" s="154">
        <f t="shared" si="7"/>
        <v>0</v>
      </c>
      <c r="P69">
        <v>46.11</v>
      </c>
      <c r="Q69">
        <v>26.19</v>
      </c>
      <c r="R69">
        <v>9.8800000000000008</v>
      </c>
      <c r="S69">
        <v>49.39</v>
      </c>
      <c r="T69">
        <v>31.43</v>
      </c>
      <c r="U69" s="156">
        <f t="shared" si="8"/>
        <v>163</v>
      </c>
      <c r="V69" s="154">
        <f t="shared" si="9"/>
        <v>0</v>
      </c>
    </row>
    <row r="70" spans="1:22">
      <c r="A70" t="s">
        <v>112</v>
      </c>
      <c r="B70">
        <f>PPCL!B70</f>
        <v>167</v>
      </c>
      <c r="C70">
        <f>PPCL!C70</f>
        <v>0</v>
      </c>
      <c r="D70">
        <f>PPCL!M70</f>
        <v>167</v>
      </c>
      <c r="E70">
        <f>PPCL!N70</f>
        <v>0</v>
      </c>
      <c r="F70">
        <f t="shared" si="10"/>
        <v>167</v>
      </c>
      <c r="G70">
        <f t="shared" si="11"/>
        <v>167</v>
      </c>
      <c r="H70" s="154"/>
      <c r="I70">
        <f>BRPL_EOD!AG70+BRPL_EOD!AH70</f>
        <v>47.24</v>
      </c>
      <c r="J70">
        <f>BYPL_EOD!AG70+BYPL_EOD!AH70</f>
        <v>26.84</v>
      </c>
      <c r="K70">
        <f>MES_EOD!AG70+MES_EOD!AH70</f>
        <v>10.119999999999999</v>
      </c>
      <c r="L70">
        <f>NDMC_EOD!AG70+NDMC_EOD!AH70</f>
        <v>50.6</v>
      </c>
      <c r="M70">
        <f>TPDDL_EOD!AG70+TPDDL_EOD!AH70</f>
        <v>32.200000000000003</v>
      </c>
      <c r="N70">
        <f t="shared" si="6"/>
        <v>167</v>
      </c>
      <c r="O70" s="154">
        <f t="shared" si="7"/>
        <v>0</v>
      </c>
      <c r="P70">
        <v>47.24</v>
      </c>
      <c r="Q70">
        <v>26.84</v>
      </c>
      <c r="R70">
        <v>10.119999999999999</v>
      </c>
      <c r="S70">
        <v>50.6</v>
      </c>
      <c r="T70">
        <v>32.200000000000003</v>
      </c>
      <c r="U70" s="156">
        <f t="shared" si="8"/>
        <v>167</v>
      </c>
      <c r="V70" s="154">
        <f t="shared" si="9"/>
        <v>0</v>
      </c>
    </row>
    <row r="71" spans="1:22">
      <c r="A71" t="s">
        <v>113</v>
      </c>
      <c r="B71">
        <f>PPCL!B71</f>
        <v>167</v>
      </c>
      <c r="C71">
        <f>PPCL!C71</f>
        <v>0</v>
      </c>
      <c r="D71">
        <f>PPCL!M71</f>
        <v>167</v>
      </c>
      <c r="E71">
        <f>PPCL!N71</f>
        <v>0</v>
      </c>
      <c r="F71">
        <f t="shared" si="10"/>
        <v>167</v>
      </c>
      <c r="G71">
        <f t="shared" si="11"/>
        <v>167</v>
      </c>
      <c r="H71" s="154"/>
      <c r="I71">
        <f>BRPL_EOD!AG71+BRPL_EOD!AH71</f>
        <v>47.24</v>
      </c>
      <c r="J71">
        <f>BYPL_EOD!AG71+BYPL_EOD!AH71</f>
        <v>26.84</v>
      </c>
      <c r="K71">
        <f>MES_EOD!AG71+MES_EOD!AH71</f>
        <v>10.119999999999999</v>
      </c>
      <c r="L71">
        <f>NDMC_EOD!AG71+NDMC_EOD!AH71</f>
        <v>50.6</v>
      </c>
      <c r="M71">
        <f>TPDDL_EOD!AG71+TPDDL_EOD!AH71</f>
        <v>32.200000000000003</v>
      </c>
      <c r="N71">
        <f t="shared" si="6"/>
        <v>167</v>
      </c>
      <c r="O71" s="154">
        <f t="shared" si="7"/>
        <v>0</v>
      </c>
      <c r="P71">
        <v>47.24</v>
      </c>
      <c r="Q71">
        <v>26.84</v>
      </c>
      <c r="R71">
        <v>10.119999999999999</v>
      </c>
      <c r="S71">
        <v>50.6</v>
      </c>
      <c r="T71">
        <v>32.200000000000003</v>
      </c>
      <c r="U71" s="156">
        <f t="shared" si="8"/>
        <v>167</v>
      </c>
      <c r="V71" s="154">
        <f t="shared" si="9"/>
        <v>0</v>
      </c>
    </row>
    <row r="72" spans="1:22">
      <c r="A72" t="s">
        <v>114</v>
      </c>
      <c r="B72">
        <f>PPCL!B72</f>
        <v>167</v>
      </c>
      <c r="C72">
        <f>PPCL!C72</f>
        <v>0</v>
      </c>
      <c r="D72">
        <f>PPCL!M72</f>
        <v>167</v>
      </c>
      <c r="E72">
        <f>PPCL!N72</f>
        <v>0</v>
      </c>
      <c r="F72">
        <f t="shared" si="10"/>
        <v>167</v>
      </c>
      <c r="G72">
        <f t="shared" si="11"/>
        <v>167</v>
      </c>
      <c r="H72" s="154"/>
      <c r="I72">
        <f>BRPL_EOD!AG72+BRPL_EOD!AH72</f>
        <v>47.24</v>
      </c>
      <c r="J72">
        <f>BYPL_EOD!AG72+BYPL_EOD!AH72</f>
        <v>26.84</v>
      </c>
      <c r="K72">
        <f>MES_EOD!AG72+MES_EOD!AH72</f>
        <v>10.119999999999999</v>
      </c>
      <c r="L72">
        <f>NDMC_EOD!AG72+NDMC_EOD!AH72</f>
        <v>50.6</v>
      </c>
      <c r="M72">
        <f>TPDDL_EOD!AG72+TPDDL_EOD!AH72</f>
        <v>32.200000000000003</v>
      </c>
      <c r="N72">
        <f t="shared" si="6"/>
        <v>167</v>
      </c>
      <c r="O72" s="154">
        <f t="shared" si="7"/>
        <v>0</v>
      </c>
      <c r="P72">
        <v>47.24</v>
      </c>
      <c r="Q72">
        <v>26.84</v>
      </c>
      <c r="R72">
        <v>10.119999999999999</v>
      </c>
      <c r="S72">
        <v>50.6</v>
      </c>
      <c r="T72">
        <v>32.200000000000003</v>
      </c>
      <c r="U72" s="156">
        <f t="shared" si="8"/>
        <v>167</v>
      </c>
      <c r="V72" s="154">
        <f t="shared" si="9"/>
        <v>0</v>
      </c>
    </row>
    <row r="73" spans="1:22">
      <c r="A73" t="s">
        <v>115</v>
      </c>
      <c r="B73">
        <f>PPCL!B73</f>
        <v>167</v>
      </c>
      <c r="C73">
        <f>PPCL!C73</f>
        <v>0</v>
      </c>
      <c r="D73">
        <f>PPCL!M73</f>
        <v>167</v>
      </c>
      <c r="E73">
        <f>PPCL!N73</f>
        <v>0</v>
      </c>
      <c r="F73">
        <f t="shared" si="10"/>
        <v>167</v>
      </c>
      <c r="G73">
        <f t="shared" si="11"/>
        <v>167</v>
      </c>
      <c r="H73" s="154"/>
      <c r="I73">
        <f>BRPL_EOD!AG73+BRPL_EOD!AH73</f>
        <v>47.24</v>
      </c>
      <c r="J73">
        <f>BYPL_EOD!AG73+BYPL_EOD!AH73</f>
        <v>26.84</v>
      </c>
      <c r="K73">
        <f>MES_EOD!AG73+MES_EOD!AH73</f>
        <v>10.119999999999999</v>
      </c>
      <c r="L73">
        <f>NDMC_EOD!AG73+NDMC_EOD!AH73</f>
        <v>50.6</v>
      </c>
      <c r="M73">
        <f>TPDDL_EOD!AG73+TPDDL_EOD!AH73</f>
        <v>32.200000000000003</v>
      </c>
      <c r="N73">
        <f t="shared" si="6"/>
        <v>167</v>
      </c>
      <c r="O73" s="154">
        <f t="shared" si="7"/>
        <v>0</v>
      </c>
      <c r="P73">
        <v>47.24</v>
      </c>
      <c r="Q73">
        <v>26.84</v>
      </c>
      <c r="R73">
        <v>10.119999999999999</v>
      </c>
      <c r="S73">
        <v>50.6</v>
      </c>
      <c r="T73">
        <v>32.200000000000003</v>
      </c>
      <c r="U73" s="156">
        <f t="shared" si="8"/>
        <v>167</v>
      </c>
      <c r="V73" s="154">
        <f t="shared" si="9"/>
        <v>0</v>
      </c>
    </row>
    <row r="74" spans="1:22">
      <c r="A74" t="s">
        <v>116</v>
      </c>
      <c r="B74">
        <f>PPCL!B74</f>
        <v>167</v>
      </c>
      <c r="C74">
        <f>PPCL!C74</f>
        <v>0</v>
      </c>
      <c r="D74">
        <f>PPCL!M74</f>
        <v>167</v>
      </c>
      <c r="E74">
        <f>PPCL!N74</f>
        <v>0</v>
      </c>
      <c r="F74">
        <f t="shared" si="10"/>
        <v>167</v>
      </c>
      <c r="G74">
        <f t="shared" si="11"/>
        <v>167</v>
      </c>
      <c r="H74" s="154"/>
      <c r="I74">
        <f>BRPL_EOD!AG74+BRPL_EOD!AH74</f>
        <v>47.24</v>
      </c>
      <c r="J74">
        <f>BYPL_EOD!AG74+BYPL_EOD!AH74</f>
        <v>26.84</v>
      </c>
      <c r="K74">
        <f>MES_EOD!AG74+MES_EOD!AH74</f>
        <v>10.119999999999999</v>
      </c>
      <c r="L74">
        <f>NDMC_EOD!AG74+NDMC_EOD!AH74</f>
        <v>50.6</v>
      </c>
      <c r="M74">
        <f>TPDDL_EOD!AG74+TPDDL_EOD!AH74</f>
        <v>32.200000000000003</v>
      </c>
      <c r="N74">
        <f t="shared" si="6"/>
        <v>167</v>
      </c>
      <c r="O74" s="154">
        <f t="shared" si="7"/>
        <v>0</v>
      </c>
      <c r="P74">
        <v>47.24</v>
      </c>
      <c r="Q74">
        <v>26.84</v>
      </c>
      <c r="R74">
        <v>10.119999999999999</v>
      </c>
      <c r="S74">
        <v>50.6</v>
      </c>
      <c r="T74">
        <v>32.200000000000003</v>
      </c>
      <c r="U74" s="156">
        <f t="shared" si="8"/>
        <v>167</v>
      </c>
      <c r="V74" s="154">
        <f t="shared" si="9"/>
        <v>0</v>
      </c>
    </row>
    <row r="75" spans="1:22">
      <c r="A75" t="s">
        <v>117</v>
      </c>
      <c r="B75">
        <f>PPCL!B75</f>
        <v>163</v>
      </c>
      <c r="C75">
        <f>PPCL!C75</f>
        <v>0</v>
      </c>
      <c r="D75">
        <f>PPCL!M75</f>
        <v>163</v>
      </c>
      <c r="E75">
        <f>PPCL!N75</f>
        <v>0</v>
      </c>
      <c r="F75">
        <f t="shared" si="10"/>
        <v>163</v>
      </c>
      <c r="G75">
        <f t="shared" si="11"/>
        <v>163</v>
      </c>
      <c r="H75" s="154"/>
      <c r="I75">
        <f>BRPL_EOD!AG75+BRPL_EOD!AH75</f>
        <v>46.11</v>
      </c>
      <c r="J75">
        <f>BYPL_EOD!AG75+BYPL_EOD!AH75</f>
        <v>26.19</v>
      </c>
      <c r="K75">
        <f>MES_EOD!AG75+MES_EOD!AH75</f>
        <v>9.8800000000000008</v>
      </c>
      <c r="L75">
        <f>NDMC_EOD!AG75+NDMC_EOD!AH75</f>
        <v>49.39</v>
      </c>
      <c r="M75">
        <f>TPDDL_EOD!AG75+TPDDL_EOD!AH75</f>
        <v>31.43</v>
      </c>
      <c r="N75">
        <f t="shared" si="6"/>
        <v>163</v>
      </c>
      <c r="O75" s="154">
        <f t="shared" si="7"/>
        <v>0</v>
      </c>
      <c r="P75">
        <v>46.11</v>
      </c>
      <c r="Q75">
        <v>26.19</v>
      </c>
      <c r="R75">
        <v>9.8800000000000008</v>
      </c>
      <c r="S75">
        <v>49.39</v>
      </c>
      <c r="T75">
        <v>31.43</v>
      </c>
      <c r="U75" s="156">
        <f t="shared" si="8"/>
        <v>163</v>
      </c>
      <c r="V75" s="154">
        <f t="shared" si="9"/>
        <v>0</v>
      </c>
    </row>
    <row r="76" spans="1:22">
      <c r="A76" t="s">
        <v>118</v>
      </c>
      <c r="B76">
        <f>PPCL!B76</f>
        <v>167</v>
      </c>
      <c r="C76">
        <f>PPCL!C76</f>
        <v>0</v>
      </c>
      <c r="D76">
        <f>PPCL!M76</f>
        <v>167</v>
      </c>
      <c r="E76">
        <f>PPCL!N76</f>
        <v>0</v>
      </c>
      <c r="F76">
        <f t="shared" si="10"/>
        <v>167</v>
      </c>
      <c r="G76">
        <f t="shared" si="11"/>
        <v>167</v>
      </c>
      <c r="H76" s="154"/>
      <c r="I76">
        <f>BRPL_EOD!AG76+BRPL_EOD!AH76</f>
        <v>47.24</v>
      </c>
      <c r="J76">
        <f>BYPL_EOD!AG76+BYPL_EOD!AH76</f>
        <v>26.84</v>
      </c>
      <c r="K76">
        <f>MES_EOD!AG76+MES_EOD!AH76</f>
        <v>10.119999999999999</v>
      </c>
      <c r="L76">
        <f>NDMC_EOD!AG76+NDMC_EOD!AH76</f>
        <v>50.6</v>
      </c>
      <c r="M76">
        <f>TPDDL_EOD!AG76+TPDDL_EOD!AH76</f>
        <v>32.200000000000003</v>
      </c>
      <c r="N76">
        <f t="shared" si="6"/>
        <v>167</v>
      </c>
      <c r="O76" s="154">
        <f t="shared" si="7"/>
        <v>0</v>
      </c>
      <c r="P76">
        <v>47.24</v>
      </c>
      <c r="Q76">
        <v>26.84</v>
      </c>
      <c r="R76">
        <v>10.119999999999999</v>
      </c>
      <c r="S76">
        <v>50.6</v>
      </c>
      <c r="T76">
        <v>32.200000000000003</v>
      </c>
      <c r="U76" s="156">
        <f t="shared" si="8"/>
        <v>167</v>
      </c>
      <c r="V76" s="154">
        <f t="shared" si="9"/>
        <v>0</v>
      </c>
    </row>
    <row r="77" spans="1:22">
      <c r="A77" t="s">
        <v>119</v>
      </c>
      <c r="B77">
        <f>PPCL!B77</f>
        <v>167</v>
      </c>
      <c r="C77">
        <f>PPCL!C77</f>
        <v>0</v>
      </c>
      <c r="D77">
        <f>PPCL!M77</f>
        <v>167</v>
      </c>
      <c r="E77">
        <f>PPCL!N77</f>
        <v>0</v>
      </c>
      <c r="F77">
        <f t="shared" si="10"/>
        <v>167</v>
      </c>
      <c r="G77">
        <f t="shared" si="11"/>
        <v>167</v>
      </c>
      <c r="H77" s="154"/>
      <c r="I77">
        <f>BRPL_EOD!AG77+BRPL_EOD!AH77</f>
        <v>47.24</v>
      </c>
      <c r="J77">
        <f>BYPL_EOD!AG77+BYPL_EOD!AH77</f>
        <v>26.84</v>
      </c>
      <c r="K77">
        <f>MES_EOD!AG77+MES_EOD!AH77</f>
        <v>10.119999999999999</v>
      </c>
      <c r="L77">
        <f>NDMC_EOD!AG77+NDMC_EOD!AH77</f>
        <v>50.6</v>
      </c>
      <c r="M77">
        <f>TPDDL_EOD!AG77+TPDDL_EOD!AH77</f>
        <v>32.200000000000003</v>
      </c>
      <c r="N77">
        <f t="shared" si="6"/>
        <v>167</v>
      </c>
      <c r="O77" s="154">
        <f t="shared" si="7"/>
        <v>0</v>
      </c>
      <c r="P77">
        <v>47.24</v>
      </c>
      <c r="Q77">
        <v>26.84</v>
      </c>
      <c r="R77">
        <v>10.119999999999999</v>
      </c>
      <c r="S77">
        <v>50.6</v>
      </c>
      <c r="T77">
        <v>32.200000000000003</v>
      </c>
      <c r="U77" s="156">
        <f t="shared" si="8"/>
        <v>167</v>
      </c>
      <c r="V77" s="154">
        <f t="shared" si="9"/>
        <v>0</v>
      </c>
    </row>
    <row r="78" spans="1:22">
      <c r="A78" t="s">
        <v>120</v>
      </c>
      <c r="B78">
        <f>PPCL!B78</f>
        <v>167</v>
      </c>
      <c r="C78">
        <f>PPCL!C78</f>
        <v>0</v>
      </c>
      <c r="D78">
        <f>PPCL!M78</f>
        <v>167</v>
      </c>
      <c r="E78">
        <f>PPCL!N78</f>
        <v>0</v>
      </c>
      <c r="F78">
        <f t="shared" si="10"/>
        <v>167</v>
      </c>
      <c r="G78">
        <f t="shared" si="11"/>
        <v>167</v>
      </c>
      <c r="H78" s="154"/>
      <c r="I78">
        <f>BRPL_EOD!AG78+BRPL_EOD!AH78</f>
        <v>47.24</v>
      </c>
      <c r="J78">
        <f>BYPL_EOD!AG78+BYPL_EOD!AH78</f>
        <v>26.84</v>
      </c>
      <c r="K78">
        <f>MES_EOD!AG78+MES_EOD!AH78</f>
        <v>10.119999999999999</v>
      </c>
      <c r="L78">
        <f>NDMC_EOD!AG78+NDMC_EOD!AH78</f>
        <v>50.6</v>
      </c>
      <c r="M78">
        <f>TPDDL_EOD!AG78+TPDDL_EOD!AH78</f>
        <v>32.200000000000003</v>
      </c>
      <c r="N78">
        <f t="shared" si="6"/>
        <v>167</v>
      </c>
      <c r="O78" s="154">
        <f t="shared" si="7"/>
        <v>0</v>
      </c>
      <c r="P78">
        <v>47.24</v>
      </c>
      <c r="Q78">
        <v>26.84</v>
      </c>
      <c r="R78">
        <v>10.119999999999999</v>
      </c>
      <c r="S78">
        <v>50.6</v>
      </c>
      <c r="T78">
        <v>32.200000000000003</v>
      </c>
      <c r="U78" s="156">
        <f t="shared" si="8"/>
        <v>167</v>
      </c>
      <c r="V78" s="154">
        <f t="shared" si="9"/>
        <v>0</v>
      </c>
    </row>
    <row r="79" spans="1:22">
      <c r="A79" t="s">
        <v>121</v>
      </c>
      <c r="B79">
        <f>PPCL!B79</f>
        <v>167</v>
      </c>
      <c r="C79">
        <f>PPCL!C79</f>
        <v>0</v>
      </c>
      <c r="D79">
        <f>PPCL!M79</f>
        <v>167</v>
      </c>
      <c r="E79">
        <f>PPCL!N79</f>
        <v>0</v>
      </c>
      <c r="F79">
        <f t="shared" si="10"/>
        <v>167</v>
      </c>
      <c r="G79">
        <f t="shared" si="11"/>
        <v>167</v>
      </c>
      <c r="H79" s="154"/>
      <c r="I79">
        <f>BRPL_EOD!AG79+BRPL_EOD!AH79</f>
        <v>47.24</v>
      </c>
      <c r="J79">
        <f>BYPL_EOD!AG79+BYPL_EOD!AH79</f>
        <v>26.84</v>
      </c>
      <c r="K79">
        <f>MES_EOD!AG79+MES_EOD!AH79</f>
        <v>10.119999999999999</v>
      </c>
      <c r="L79">
        <f>NDMC_EOD!AG79+NDMC_EOD!AH79</f>
        <v>50.6</v>
      </c>
      <c r="M79">
        <f>TPDDL_EOD!AG79+TPDDL_EOD!AH79</f>
        <v>32.200000000000003</v>
      </c>
      <c r="N79">
        <f t="shared" si="6"/>
        <v>167</v>
      </c>
      <c r="O79" s="154">
        <f t="shared" si="7"/>
        <v>0</v>
      </c>
      <c r="P79">
        <v>47.24</v>
      </c>
      <c r="Q79">
        <v>26.84</v>
      </c>
      <c r="R79">
        <v>10.119999999999999</v>
      </c>
      <c r="S79">
        <v>50.6</v>
      </c>
      <c r="T79">
        <v>32.200000000000003</v>
      </c>
      <c r="U79" s="156">
        <f t="shared" si="8"/>
        <v>167</v>
      </c>
      <c r="V79" s="154">
        <f t="shared" si="9"/>
        <v>0</v>
      </c>
    </row>
    <row r="80" spans="1:22">
      <c r="A80" t="s">
        <v>122</v>
      </c>
      <c r="B80">
        <f>PPCL!B80</f>
        <v>167</v>
      </c>
      <c r="C80">
        <f>PPCL!C80</f>
        <v>0</v>
      </c>
      <c r="D80">
        <f>PPCL!M80</f>
        <v>167</v>
      </c>
      <c r="E80">
        <f>PPCL!N80</f>
        <v>0</v>
      </c>
      <c r="F80">
        <f t="shared" si="10"/>
        <v>167</v>
      </c>
      <c r="G80">
        <f t="shared" si="11"/>
        <v>167</v>
      </c>
      <c r="H80" s="154"/>
      <c r="I80">
        <f>BRPL_EOD!AG80+BRPL_EOD!AH80</f>
        <v>47.24</v>
      </c>
      <c r="J80">
        <f>BYPL_EOD!AG80+BYPL_EOD!AH80</f>
        <v>26.84</v>
      </c>
      <c r="K80">
        <f>MES_EOD!AG80+MES_EOD!AH80</f>
        <v>10.119999999999999</v>
      </c>
      <c r="L80">
        <f>NDMC_EOD!AG80+NDMC_EOD!AH80</f>
        <v>50.6</v>
      </c>
      <c r="M80">
        <f>TPDDL_EOD!AG80+TPDDL_EOD!AH80</f>
        <v>32.200000000000003</v>
      </c>
      <c r="N80">
        <f t="shared" si="6"/>
        <v>167</v>
      </c>
      <c r="O80" s="154">
        <f t="shared" si="7"/>
        <v>0</v>
      </c>
      <c r="P80">
        <v>47.24</v>
      </c>
      <c r="Q80">
        <v>26.84</v>
      </c>
      <c r="R80">
        <v>10.119999999999999</v>
      </c>
      <c r="S80">
        <v>50.6</v>
      </c>
      <c r="T80">
        <v>32.200000000000003</v>
      </c>
      <c r="U80" s="156">
        <f t="shared" si="8"/>
        <v>167</v>
      </c>
      <c r="V80" s="154">
        <f t="shared" si="9"/>
        <v>0</v>
      </c>
    </row>
    <row r="81" spans="1:22">
      <c r="A81" t="s">
        <v>123</v>
      </c>
      <c r="B81">
        <f>PPCL!B81</f>
        <v>167</v>
      </c>
      <c r="C81">
        <f>PPCL!C81</f>
        <v>0</v>
      </c>
      <c r="D81">
        <f>PPCL!M81</f>
        <v>167</v>
      </c>
      <c r="E81">
        <f>PPCL!N81</f>
        <v>0</v>
      </c>
      <c r="F81">
        <f t="shared" si="10"/>
        <v>167</v>
      </c>
      <c r="G81">
        <f t="shared" si="11"/>
        <v>167</v>
      </c>
      <c r="H81" s="154"/>
      <c r="I81">
        <f>BRPL_EOD!AG81+BRPL_EOD!AH81</f>
        <v>47.24</v>
      </c>
      <c r="J81">
        <f>BYPL_EOD!AG81+BYPL_EOD!AH81</f>
        <v>26.84</v>
      </c>
      <c r="K81">
        <f>MES_EOD!AG81+MES_EOD!AH81</f>
        <v>10.119999999999999</v>
      </c>
      <c r="L81">
        <f>NDMC_EOD!AG81+NDMC_EOD!AH81</f>
        <v>50.6</v>
      </c>
      <c r="M81">
        <f>TPDDL_EOD!AG81+TPDDL_EOD!AH81</f>
        <v>32.200000000000003</v>
      </c>
      <c r="N81">
        <f t="shared" si="6"/>
        <v>167</v>
      </c>
      <c r="O81" s="154">
        <f t="shared" si="7"/>
        <v>0</v>
      </c>
      <c r="P81">
        <v>47.24</v>
      </c>
      <c r="Q81">
        <v>26.84</v>
      </c>
      <c r="R81">
        <v>10.119999999999999</v>
      </c>
      <c r="S81">
        <v>50.6</v>
      </c>
      <c r="T81">
        <v>32.200000000000003</v>
      </c>
      <c r="U81" s="156">
        <f t="shared" si="8"/>
        <v>167</v>
      </c>
      <c r="V81" s="154">
        <f t="shared" si="9"/>
        <v>0</v>
      </c>
    </row>
    <row r="82" spans="1:22">
      <c r="A82" t="s">
        <v>124</v>
      </c>
      <c r="B82">
        <f>PPCL!B82</f>
        <v>163</v>
      </c>
      <c r="C82">
        <f>PPCL!C82</f>
        <v>0</v>
      </c>
      <c r="D82">
        <f>PPCL!M82</f>
        <v>163</v>
      </c>
      <c r="E82">
        <f>PPCL!N82</f>
        <v>0</v>
      </c>
      <c r="F82">
        <f t="shared" si="10"/>
        <v>163</v>
      </c>
      <c r="G82">
        <f t="shared" si="11"/>
        <v>163</v>
      </c>
      <c r="H82" s="154"/>
      <c r="I82">
        <f>BRPL_EOD!AG82+BRPL_EOD!AH82</f>
        <v>46.11</v>
      </c>
      <c r="J82">
        <f>BYPL_EOD!AG82+BYPL_EOD!AH82</f>
        <v>26.19</v>
      </c>
      <c r="K82">
        <f>MES_EOD!AG82+MES_EOD!AH82</f>
        <v>9.8800000000000008</v>
      </c>
      <c r="L82">
        <f>NDMC_EOD!AG82+NDMC_EOD!AH82</f>
        <v>49.39</v>
      </c>
      <c r="M82">
        <f>TPDDL_EOD!AG82+TPDDL_EOD!AH82</f>
        <v>31.43</v>
      </c>
      <c r="N82">
        <f t="shared" si="6"/>
        <v>163</v>
      </c>
      <c r="O82" s="154">
        <f t="shared" si="7"/>
        <v>0</v>
      </c>
      <c r="P82">
        <v>46.11</v>
      </c>
      <c r="Q82">
        <v>26.19</v>
      </c>
      <c r="R82">
        <v>9.8800000000000008</v>
      </c>
      <c r="S82">
        <v>49.39</v>
      </c>
      <c r="T82">
        <v>31.43</v>
      </c>
      <c r="U82" s="156">
        <f t="shared" si="8"/>
        <v>163</v>
      </c>
      <c r="V82" s="154">
        <f t="shared" si="9"/>
        <v>0</v>
      </c>
    </row>
    <row r="83" spans="1:22">
      <c r="A83" t="s">
        <v>125</v>
      </c>
      <c r="B83">
        <f>PPCL!B83</f>
        <v>167</v>
      </c>
      <c r="C83">
        <f>PPCL!C83</f>
        <v>0</v>
      </c>
      <c r="D83">
        <f>PPCL!M83</f>
        <v>167</v>
      </c>
      <c r="E83">
        <f>PPCL!N83</f>
        <v>0</v>
      </c>
      <c r="F83">
        <f t="shared" si="10"/>
        <v>167</v>
      </c>
      <c r="G83">
        <f t="shared" si="11"/>
        <v>167</v>
      </c>
      <c r="H83" s="154"/>
      <c r="I83">
        <f>BRPL_EOD!AG83+BRPL_EOD!AH83</f>
        <v>47.24</v>
      </c>
      <c r="J83">
        <f>BYPL_EOD!AG83+BYPL_EOD!AH83</f>
        <v>26.84</v>
      </c>
      <c r="K83">
        <f>MES_EOD!AG83+MES_EOD!AH83</f>
        <v>10.119999999999999</v>
      </c>
      <c r="L83">
        <f>NDMC_EOD!AG83+NDMC_EOD!AH83</f>
        <v>50.6</v>
      </c>
      <c r="M83">
        <f>TPDDL_EOD!AG83+TPDDL_EOD!AH83</f>
        <v>32.200000000000003</v>
      </c>
      <c r="N83">
        <f t="shared" si="6"/>
        <v>167</v>
      </c>
      <c r="O83" s="154">
        <f t="shared" si="7"/>
        <v>0</v>
      </c>
      <c r="P83">
        <v>47.24</v>
      </c>
      <c r="Q83">
        <v>26.84</v>
      </c>
      <c r="R83">
        <v>10.119999999999999</v>
      </c>
      <c r="S83">
        <v>50.6</v>
      </c>
      <c r="T83">
        <v>32.200000000000003</v>
      </c>
      <c r="U83" s="156">
        <f t="shared" si="8"/>
        <v>167</v>
      </c>
      <c r="V83" s="154">
        <f t="shared" si="9"/>
        <v>0</v>
      </c>
    </row>
    <row r="84" spans="1:22">
      <c r="A84" t="s">
        <v>126</v>
      </c>
      <c r="B84">
        <f>PPCL!B84</f>
        <v>167</v>
      </c>
      <c r="C84">
        <f>PPCL!C84</f>
        <v>0</v>
      </c>
      <c r="D84">
        <f>PPCL!M84</f>
        <v>167</v>
      </c>
      <c r="E84">
        <f>PPCL!N84</f>
        <v>0</v>
      </c>
      <c r="F84">
        <f t="shared" si="10"/>
        <v>167</v>
      </c>
      <c r="G84">
        <f t="shared" si="11"/>
        <v>167</v>
      </c>
      <c r="H84" s="154"/>
      <c r="I84">
        <f>BRPL_EOD!AG84+BRPL_EOD!AH84</f>
        <v>47.24</v>
      </c>
      <c r="J84">
        <f>BYPL_EOD!AG84+BYPL_EOD!AH84</f>
        <v>26.84</v>
      </c>
      <c r="K84">
        <f>MES_EOD!AG84+MES_EOD!AH84</f>
        <v>10.119999999999999</v>
      </c>
      <c r="L84">
        <f>NDMC_EOD!AG84+NDMC_EOD!AH84</f>
        <v>50.6</v>
      </c>
      <c r="M84">
        <f>TPDDL_EOD!AG84+TPDDL_EOD!AH84</f>
        <v>32.200000000000003</v>
      </c>
      <c r="N84">
        <f t="shared" si="6"/>
        <v>167</v>
      </c>
      <c r="O84" s="154">
        <f t="shared" si="7"/>
        <v>0</v>
      </c>
      <c r="P84">
        <v>47.24</v>
      </c>
      <c r="Q84">
        <v>26.84</v>
      </c>
      <c r="R84">
        <v>10.119999999999999</v>
      </c>
      <c r="S84">
        <v>50.6</v>
      </c>
      <c r="T84">
        <v>32.200000000000003</v>
      </c>
      <c r="U84" s="156">
        <f t="shared" si="8"/>
        <v>167</v>
      </c>
      <c r="V84" s="154">
        <f t="shared" si="9"/>
        <v>0</v>
      </c>
    </row>
    <row r="85" spans="1:22">
      <c r="A85" t="s">
        <v>127</v>
      </c>
      <c r="B85">
        <f>PPCL!B85</f>
        <v>167</v>
      </c>
      <c r="C85">
        <f>PPCL!C85</f>
        <v>0</v>
      </c>
      <c r="D85">
        <f>PPCL!M85</f>
        <v>167</v>
      </c>
      <c r="E85">
        <f>PPCL!N85</f>
        <v>0</v>
      </c>
      <c r="F85">
        <f t="shared" si="10"/>
        <v>167</v>
      </c>
      <c r="G85">
        <f t="shared" si="11"/>
        <v>167</v>
      </c>
      <c r="H85" s="154"/>
      <c r="I85">
        <f>BRPL_EOD!AG85+BRPL_EOD!AH85</f>
        <v>47.24</v>
      </c>
      <c r="J85">
        <f>BYPL_EOD!AG85+BYPL_EOD!AH85</f>
        <v>26.84</v>
      </c>
      <c r="K85">
        <f>MES_EOD!AG85+MES_EOD!AH85</f>
        <v>10.119999999999999</v>
      </c>
      <c r="L85">
        <f>NDMC_EOD!AG85+NDMC_EOD!AH85</f>
        <v>50.6</v>
      </c>
      <c r="M85">
        <f>TPDDL_EOD!AG85+TPDDL_EOD!AH85</f>
        <v>32.200000000000003</v>
      </c>
      <c r="N85">
        <f t="shared" si="6"/>
        <v>167</v>
      </c>
      <c r="O85" s="154">
        <f t="shared" si="7"/>
        <v>0</v>
      </c>
      <c r="P85">
        <v>47.24</v>
      </c>
      <c r="Q85">
        <v>26.84</v>
      </c>
      <c r="R85">
        <v>10.119999999999999</v>
      </c>
      <c r="S85">
        <v>50.6</v>
      </c>
      <c r="T85">
        <v>32.200000000000003</v>
      </c>
      <c r="U85" s="156">
        <f t="shared" si="8"/>
        <v>167</v>
      </c>
      <c r="V85" s="154">
        <f t="shared" si="9"/>
        <v>0</v>
      </c>
    </row>
    <row r="86" spans="1:22">
      <c r="A86" t="s">
        <v>128</v>
      </c>
      <c r="B86">
        <f>PPCL!B86</f>
        <v>167</v>
      </c>
      <c r="C86">
        <f>PPCL!C86</f>
        <v>0</v>
      </c>
      <c r="D86">
        <f>PPCL!M86</f>
        <v>167</v>
      </c>
      <c r="E86">
        <f>PPCL!N86</f>
        <v>0</v>
      </c>
      <c r="F86">
        <f t="shared" si="10"/>
        <v>167</v>
      </c>
      <c r="G86">
        <f t="shared" si="11"/>
        <v>167</v>
      </c>
      <c r="H86" s="154"/>
      <c r="I86">
        <f>BRPL_EOD!AG86+BRPL_EOD!AH86</f>
        <v>47.24</v>
      </c>
      <c r="J86">
        <f>BYPL_EOD!AG86+BYPL_EOD!AH86</f>
        <v>26.84</v>
      </c>
      <c r="K86">
        <f>MES_EOD!AG86+MES_EOD!AH86</f>
        <v>10.119999999999999</v>
      </c>
      <c r="L86">
        <f>NDMC_EOD!AG86+NDMC_EOD!AH86</f>
        <v>50.6</v>
      </c>
      <c r="M86">
        <f>TPDDL_EOD!AG86+TPDDL_EOD!AH86</f>
        <v>32.200000000000003</v>
      </c>
      <c r="N86">
        <f t="shared" si="6"/>
        <v>167</v>
      </c>
      <c r="O86" s="154">
        <f t="shared" si="7"/>
        <v>0</v>
      </c>
      <c r="P86">
        <v>47.24</v>
      </c>
      <c r="Q86">
        <v>26.84</v>
      </c>
      <c r="R86">
        <v>10.119999999999999</v>
      </c>
      <c r="S86">
        <v>50.6</v>
      </c>
      <c r="T86">
        <v>32.200000000000003</v>
      </c>
      <c r="U86" s="156">
        <f t="shared" si="8"/>
        <v>167</v>
      </c>
      <c r="V86" s="154">
        <f t="shared" si="9"/>
        <v>0</v>
      </c>
    </row>
    <row r="87" spans="1:22">
      <c r="A87" t="s">
        <v>129</v>
      </c>
      <c r="B87">
        <f>PPCL!B87</f>
        <v>167</v>
      </c>
      <c r="C87">
        <f>PPCL!C87</f>
        <v>0</v>
      </c>
      <c r="D87">
        <f>PPCL!M87</f>
        <v>167</v>
      </c>
      <c r="E87">
        <f>PPCL!N87</f>
        <v>0</v>
      </c>
      <c r="F87">
        <f t="shared" si="10"/>
        <v>167</v>
      </c>
      <c r="G87">
        <f t="shared" si="11"/>
        <v>167</v>
      </c>
      <c r="H87" s="154"/>
      <c r="I87">
        <f>BRPL_EOD!AG87+BRPL_EOD!AH87</f>
        <v>47.24</v>
      </c>
      <c r="J87">
        <f>BYPL_EOD!AG87+BYPL_EOD!AH87</f>
        <v>26.84</v>
      </c>
      <c r="K87">
        <f>MES_EOD!AG87+MES_EOD!AH87</f>
        <v>10.119999999999999</v>
      </c>
      <c r="L87">
        <f>NDMC_EOD!AG87+NDMC_EOD!AH87</f>
        <v>50.6</v>
      </c>
      <c r="M87">
        <f>TPDDL_EOD!AG87+TPDDL_EOD!AH87</f>
        <v>32.200000000000003</v>
      </c>
      <c r="N87">
        <f t="shared" si="6"/>
        <v>167</v>
      </c>
      <c r="O87" s="154">
        <f t="shared" si="7"/>
        <v>0</v>
      </c>
      <c r="P87">
        <v>47.24</v>
      </c>
      <c r="Q87">
        <v>26.84</v>
      </c>
      <c r="R87">
        <v>10.119999999999999</v>
      </c>
      <c r="S87">
        <v>50.6</v>
      </c>
      <c r="T87">
        <v>32.200000000000003</v>
      </c>
      <c r="U87" s="156">
        <f t="shared" si="8"/>
        <v>167</v>
      </c>
      <c r="V87" s="154">
        <f t="shared" si="9"/>
        <v>0</v>
      </c>
    </row>
    <row r="88" spans="1:22">
      <c r="A88" t="s">
        <v>130</v>
      </c>
      <c r="B88">
        <f>PPCL!B88</f>
        <v>167</v>
      </c>
      <c r="C88">
        <f>PPCL!C88</f>
        <v>0</v>
      </c>
      <c r="D88">
        <f>PPCL!M88</f>
        <v>167</v>
      </c>
      <c r="E88">
        <f>PPCL!N88</f>
        <v>0</v>
      </c>
      <c r="F88">
        <f t="shared" si="10"/>
        <v>167</v>
      </c>
      <c r="G88">
        <f t="shared" si="11"/>
        <v>167</v>
      </c>
      <c r="H88" s="154"/>
      <c r="I88">
        <f>BRPL_EOD!AG88+BRPL_EOD!AH88</f>
        <v>47.24</v>
      </c>
      <c r="J88">
        <f>BYPL_EOD!AG88+BYPL_EOD!AH88</f>
        <v>26.84</v>
      </c>
      <c r="K88">
        <f>MES_EOD!AG88+MES_EOD!AH88</f>
        <v>10.119999999999999</v>
      </c>
      <c r="L88">
        <f>NDMC_EOD!AG88+NDMC_EOD!AH88</f>
        <v>50.6</v>
      </c>
      <c r="M88">
        <f>TPDDL_EOD!AG88+TPDDL_EOD!AH88</f>
        <v>32.200000000000003</v>
      </c>
      <c r="N88">
        <f t="shared" si="6"/>
        <v>167</v>
      </c>
      <c r="O88" s="154">
        <f t="shared" si="7"/>
        <v>0</v>
      </c>
      <c r="P88">
        <v>47.24</v>
      </c>
      <c r="Q88">
        <v>26.84</v>
      </c>
      <c r="R88">
        <v>10.119999999999999</v>
      </c>
      <c r="S88">
        <v>50.6</v>
      </c>
      <c r="T88">
        <v>32.200000000000003</v>
      </c>
      <c r="U88" s="156">
        <f t="shared" si="8"/>
        <v>167</v>
      </c>
      <c r="V88" s="154">
        <f t="shared" si="9"/>
        <v>0</v>
      </c>
    </row>
    <row r="89" spans="1:22">
      <c r="A89" t="s">
        <v>131</v>
      </c>
      <c r="B89">
        <f>PPCL!B89</f>
        <v>163</v>
      </c>
      <c r="C89">
        <f>PPCL!C89</f>
        <v>0</v>
      </c>
      <c r="D89">
        <f>PPCL!M89</f>
        <v>163</v>
      </c>
      <c r="E89">
        <f>PPCL!N89</f>
        <v>0</v>
      </c>
      <c r="F89">
        <f t="shared" si="10"/>
        <v>163</v>
      </c>
      <c r="G89">
        <f t="shared" si="11"/>
        <v>163</v>
      </c>
      <c r="H89" s="154"/>
      <c r="I89">
        <f>BRPL_EOD!AG89+BRPL_EOD!AH89</f>
        <v>46.11</v>
      </c>
      <c r="J89">
        <f>BYPL_EOD!AG89+BYPL_EOD!AH89</f>
        <v>26.19</v>
      </c>
      <c r="K89">
        <f>MES_EOD!AG89+MES_EOD!AH89</f>
        <v>9.8800000000000008</v>
      </c>
      <c r="L89">
        <f>NDMC_EOD!AG89+NDMC_EOD!AH89</f>
        <v>49.39</v>
      </c>
      <c r="M89">
        <f>TPDDL_EOD!AG89+TPDDL_EOD!AH89</f>
        <v>31.43</v>
      </c>
      <c r="N89">
        <f t="shared" si="6"/>
        <v>163</v>
      </c>
      <c r="O89" s="154">
        <f t="shared" si="7"/>
        <v>0</v>
      </c>
      <c r="P89">
        <v>46.11</v>
      </c>
      <c r="Q89">
        <v>26.19</v>
      </c>
      <c r="R89">
        <v>9.8800000000000008</v>
      </c>
      <c r="S89">
        <v>49.39</v>
      </c>
      <c r="T89">
        <v>31.43</v>
      </c>
      <c r="U89" s="156">
        <f t="shared" si="8"/>
        <v>163</v>
      </c>
      <c r="V89" s="154">
        <f t="shared" si="9"/>
        <v>0</v>
      </c>
    </row>
    <row r="90" spans="1:22">
      <c r="A90" t="s">
        <v>132</v>
      </c>
      <c r="B90">
        <f>PPCL!B90</f>
        <v>167</v>
      </c>
      <c r="C90">
        <f>PPCL!C90</f>
        <v>0</v>
      </c>
      <c r="D90">
        <f>PPCL!M90</f>
        <v>167</v>
      </c>
      <c r="E90">
        <f>PPCL!N90</f>
        <v>0</v>
      </c>
      <c r="F90">
        <f t="shared" si="10"/>
        <v>167</v>
      </c>
      <c r="G90">
        <f t="shared" si="11"/>
        <v>167</v>
      </c>
      <c r="H90" s="154"/>
      <c r="I90">
        <f>BRPL_EOD!AG90+BRPL_EOD!AH90</f>
        <v>47.24</v>
      </c>
      <c r="J90">
        <f>BYPL_EOD!AG90+BYPL_EOD!AH90</f>
        <v>26.84</v>
      </c>
      <c r="K90">
        <f>MES_EOD!AG90+MES_EOD!AH90</f>
        <v>10.119999999999999</v>
      </c>
      <c r="L90">
        <f>NDMC_EOD!AG90+NDMC_EOD!AH90</f>
        <v>50.6</v>
      </c>
      <c r="M90">
        <f>TPDDL_EOD!AG90+TPDDL_EOD!AH90</f>
        <v>32.200000000000003</v>
      </c>
      <c r="N90">
        <f t="shared" si="6"/>
        <v>167</v>
      </c>
      <c r="O90" s="154">
        <f t="shared" si="7"/>
        <v>0</v>
      </c>
      <c r="P90">
        <v>47.24</v>
      </c>
      <c r="Q90">
        <v>26.84</v>
      </c>
      <c r="R90">
        <v>10.119999999999999</v>
      </c>
      <c r="S90">
        <v>50.6</v>
      </c>
      <c r="T90">
        <v>32.200000000000003</v>
      </c>
      <c r="U90" s="156">
        <f t="shared" si="8"/>
        <v>167</v>
      </c>
      <c r="V90" s="154">
        <f t="shared" si="9"/>
        <v>0</v>
      </c>
    </row>
    <row r="91" spans="1:22">
      <c r="A91" t="s">
        <v>133</v>
      </c>
      <c r="B91">
        <f>PPCL!B91</f>
        <v>167</v>
      </c>
      <c r="C91">
        <f>PPCL!C91</f>
        <v>0</v>
      </c>
      <c r="D91">
        <f>PPCL!M91</f>
        <v>167</v>
      </c>
      <c r="E91">
        <f>PPCL!N91</f>
        <v>0</v>
      </c>
      <c r="F91">
        <f t="shared" si="10"/>
        <v>167</v>
      </c>
      <c r="G91">
        <f t="shared" si="11"/>
        <v>167</v>
      </c>
      <c r="H91" s="154"/>
      <c r="I91">
        <f>BRPL_EOD!AG91+BRPL_EOD!AH91</f>
        <v>47.24</v>
      </c>
      <c r="J91">
        <f>BYPL_EOD!AG91+BYPL_EOD!AH91</f>
        <v>26.84</v>
      </c>
      <c r="K91">
        <f>MES_EOD!AG91+MES_EOD!AH91</f>
        <v>10.119999999999999</v>
      </c>
      <c r="L91">
        <f>NDMC_EOD!AG91+NDMC_EOD!AH91</f>
        <v>50.6</v>
      </c>
      <c r="M91">
        <f>TPDDL_EOD!AG91+TPDDL_EOD!AH91</f>
        <v>32.200000000000003</v>
      </c>
      <c r="N91">
        <f t="shared" si="6"/>
        <v>167</v>
      </c>
      <c r="O91" s="154">
        <f t="shared" si="7"/>
        <v>0</v>
      </c>
      <c r="P91">
        <v>47.24</v>
      </c>
      <c r="Q91">
        <v>26.84</v>
      </c>
      <c r="R91">
        <v>10.119999999999999</v>
      </c>
      <c r="S91">
        <v>50.6</v>
      </c>
      <c r="T91">
        <v>32.200000000000003</v>
      </c>
      <c r="U91" s="156">
        <f t="shared" si="8"/>
        <v>167</v>
      </c>
      <c r="V91" s="154">
        <f t="shared" si="9"/>
        <v>0</v>
      </c>
    </row>
    <row r="92" spans="1:22">
      <c r="A92" t="s">
        <v>134</v>
      </c>
      <c r="B92">
        <f>PPCL!B92</f>
        <v>167</v>
      </c>
      <c r="C92">
        <f>PPCL!C92</f>
        <v>0</v>
      </c>
      <c r="D92">
        <f>PPCL!M92</f>
        <v>167</v>
      </c>
      <c r="E92">
        <f>PPCL!N92</f>
        <v>0</v>
      </c>
      <c r="F92">
        <f t="shared" si="10"/>
        <v>167</v>
      </c>
      <c r="G92">
        <f t="shared" si="11"/>
        <v>167</v>
      </c>
      <c r="H92" s="154"/>
      <c r="I92">
        <f>BRPL_EOD!AG92+BRPL_EOD!AH92</f>
        <v>40</v>
      </c>
      <c r="J92">
        <f>BYPL_EOD!AG92+BYPL_EOD!AH92</f>
        <v>22</v>
      </c>
      <c r="K92">
        <f>MES_EOD!AG92+MES_EOD!AH92</f>
        <v>9</v>
      </c>
      <c r="L92">
        <f>NDMC_EOD!AG92+NDMC_EOD!AH92</f>
        <v>45</v>
      </c>
      <c r="M92">
        <f>TPDDL_EOD!AG92+TPDDL_EOD!AH92</f>
        <v>51</v>
      </c>
      <c r="N92">
        <f t="shared" si="6"/>
        <v>167</v>
      </c>
      <c r="O92" s="154">
        <f t="shared" si="7"/>
        <v>0</v>
      </c>
      <c r="P92">
        <v>40</v>
      </c>
      <c r="Q92">
        <v>22</v>
      </c>
      <c r="R92">
        <v>9</v>
      </c>
      <c r="S92">
        <v>45</v>
      </c>
      <c r="T92">
        <v>51</v>
      </c>
      <c r="U92" s="156">
        <f t="shared" si="8"/>
        <v>167</v>
      </c>
      <c r="V92" s="154">
        <f t="shared" si="9"/>
        <v>0</v>
      </c>
    </row>
    <row r="93" spans="1:22">
      <c r="A93" t="s">
        <v>135</v>
      </c>
      <c r="B93">
        <f>PPCL!B93</f>
        <v>167</v>
      </c>
      <c r="C93">
        <f>PPCL!C93</f>
        <v>0</v>
      </c>
      <c r="D93">
        <f>PPCL!M93</f>
        <v>167</v>
      </c>
      <c r="E93">
        <f>PPCL!N93</f>
        <v>0</v>
      </c>
      <c r="F93">
        <f t="shared" si="10"/>
        <v>167</v>
      </c>
      <c r="G93">
        <f t="shared" si="11"/>
        <v>167</v>
      </c>
      <c r="H93" s="154"/>
      <c r="I93">
        <f>BRPL_EOD!AG93+BRPL_EOD!AH93</f>
        <v>47.24</v>
      </c>
      <c r="J93">
        <f>BYPL_EOD!AG93+BYPL_EOD!AH93</f>
        <v>26.84</v>
      </c>
      <c r="K93">
        <f>MES_EOD!AG93+MES_EOD!AH93</f>
        <v>10.119999999999999</v>
      </c>
      <c r="L93">
        <f>NDMC_EOD!AG93+NDMC_EOD!AH93</f>
        <v>50.6</v>
      </c>
      <c r="M93">
        <f>TPDDL_EOD!AG93+TPDDL_EOD!AH93</f>
        <v>32.200000000000003</v>
      </c>
      <c r="N93">
        <f t="shared" si="6"/>
        <v>167</v>
      </c>
      <c r="O93" s="154">
        <f t="shared" si="7"/>
        <v>0</v>
      </c>
      <c r="P93">
        <v>47.24</v>
      </c>
      <c r="Q93">
        <v>26.84</v>
      </c>
      <c r="R93">
        <v>10.119999999999999</v>
      </c>
      <c r="S93">
        <v>50.6</v>
      </c>
      <c r="T93">
        <v>32.200000000000003</v>
      </c>
      <c r="U93" s="156">
        <f t="shared" si="8"/>
        <v>167</v>
      </c>
      <c r="V93" s="154">
        <f t="shared" si="9"/>
        <v>0</v>
      </c>
    </row>
    <row r="94" spans="1:22">
      <c r="A94" t="s">
        <v>136</v>
      </c>
      <c r="B94">
        <f>PPCL!B94</f>
        <v>167</v>
      </c>
      <c r="C94">
        <f>PPCL!C94</f>
        <v>0</v>
      </c>
      <c r="D94">
        <f>PPCL!M94</f>
        <v>167</v>
      </c>
      <c r="E94">
        <f>PPCL!N94</f>
        <v>0</v>
      </c>
      <c r="F94">
        <f t="shared" si="10"/>
        <v>167</v>
      </c>
      <c r="G94">
        <f t="shared" si="11"/>
        <v>167</v>
      </c>
      <c r="H94" s="154"/>
      <c r="I94">
        <f>BRPL_EOD!AG94+BRPL_EOD!AH94</f>
        <v>47.24</v>
      </c>
      <c r="J94">
        <f>BYPL_EOD!AG94+BYPL_EOD!AH94</f>
        <v>26.84</v>
      </c>
      <c r="K94">
        <f>MES_EOD!AG94+MES_EOD!AH94</f>
        <v>10.119999999999999</v>
      </c>
      <c r="L94">
        <f>NDMC_EOD!AG94+NDMC_EOD!AH94</f>
        <v>50.6</v>
      </c>
      <c r="M94">
        <f>TPDDL_EOD!AG94+TPDDL_EOD!AH94</f>
        <v>32.200000000000003</v>
      </c>
      <c r="N94">
        <f t="shared" si="6"/>
        <v>167</v>
      </c>
      <c r="O94" s="154">
        <f t="shared" si="7"/>
        <v>0</v>
      </c>
      <c r="P94">
        <v>47.24</v>
      </c>
      <c r="Q94">
        <v>26.84</v>
      </c>
      <c r="R94">
        <v>10.119999999999999</v>
      </c>
      <c r="S94">
        <v>50.6</v>
      </c>
      <c r="T94">
        <v>32.200000000000003</v>
      </c>
      <c r="U94" s="156">
        <f t="shared" si="8"/>
        <v>167</v>
      </c>
      <c r="V94" s="154">
        <f t="shared" si="9"/>
        <v>0</v>
      </c>
    </row>
    <row r="95" spans="1:22">
      <c r="A95" t="s">
        <v>137</v>
      </c>
      <c r="B95">
        <f>PPCL!B95</f>
        <v>161</v>
      </c>
      <c r="C95">
        <f>PPCL!C95</f>
        <v>0</v>
      </c>
      <c r="D95">
        <f>PPCL!M95</f>
        <v>161</v>
      </c>
      <c r="E95">
        <f>PPCL!N95</f>
        <v>0</v>
      </c>
      <c r="F95">
        <f t="shared" si="10"/>
        <v>161</v>
      </c>
      <c r="G95">
        <f t="shared" si="11"/>
        <v>161</v>
      </c>
      <c r="H95" s="154"/>
      <c r="I95">
        <f>BRPL_EOD!AG95+BRPL_EOD!AH95</f>
        <v>45.55</v>
      </c>
      <c r="J95">
        <f>BYPL_EOD!AG95+BYPL_EOD!AH95</f>
        <v>25.87</v>
      </c>
      <c r="K95">
        <f>MES_EOD!AG95+MES_EOD!AH95</f>
        <v>9.76</v>
      </c>
      <c r="L95">
        <f>NDMC_EOD!AG95+NDMC_EOD!AH95</f>
        <v>48.78</v>
      </c>
      <c r="M95">
        <f>TPDDL_EOD!AG95+TPDDL_EOD!AH95</f>
        <v>31.04</v>
      </c>
      <c r="N95">
        <f t="shared" si="6"/>
        <v>161</v>
      </c>
      <c r="O95" s="154">
        <f t="shared" si="7"/>
        <v>0</v>
      </c>
      <c r="P95">
        <v>45.55</v>
      </c>
      <c r="Q95">
        <v>25.87</v>
      </c>
      <c r="R95">
        <v>9.76</v>
      </c>
      <c r="S95">
        <v>48.78</v>
      </c>
      <c r="T95">
        <v>31.04</v>
      </c>
      <c r="U95" s="156">
        <f t="shared" si="8"/>
        <v>161</v>
      </c>
      <c r="V95" s="154">
        <f t="shared" si="9"/>
        <v>0</v>
      </c>
    </row>
    <row r="96" spans="1:22">
      <c r="A96" t="s">
        <v>138</v>
      </c>
      <c r="B96">
        <f>PPCL!B96</f>
        <v>161</v>
      </c>
      <c r="C96">
        <f>PPCL!C96</f>
        <v>0</v>
      </c>
      <c r="D96">
        <f>PPCL!M96</f>
        <v>161</v>
      </c>
      <c r="E96">
        <f>PPCL!N96</f>
        <v>0</v>
      </c>
      <c r="F96">
        <f t="shared" si="10"/>
        <v>161</v>
      </c>
      <c r="G96">
        <f t="shared" si="11"/>
        <v>161</v>
      </c>
      <c r="H96" s="154"/>
      <c r="I96">
        <f>BRPL_EOD!AG96+BRPL_EOD!AH96</f>
        <v>45.55</v>
      </c>
      <c r="J96">
        <f>BYPL_EOD!AG96+BYPL_EOD!AH96</f>
        <v>25.87</v>
      </c>
      <c r="K96">
        <f>MES_EOD!AG96+MES_EOD!AH96</f>
        <v>9.76</v>
      </c>
      <c r="L96">
        <f>NDMC_EOD!AG96+NDMC_EOD!AH96</f>
        <v>48.78</v>
      </c>
      <c r="M96">
        <f>TPDDL_EOD!AG96+TPDDL_EOD!AH96</f>
        <v>31.04</v>
      </c>
      <c r="N96">
        <f t="shared" si="6"/>
        <v>161</v>
      </c>
      <c r="O96" s="154">
        <f t="shared" si="7"/>
        <v>0</v>
      </c>
      <c r="P96">
        <v>45.55</v>
      </c>
      <c r="Q96">
        <v>25.87</v>
      </c>
      <c r="R96">
        <v>9.76</v>
      </c>
      <c r="S96">
        <v>48.78</v>
      </c>
      <c r="T96">
        <v>31.04</v>
      </c>
      <c r="U96" s="156">
        <f t="shared" si="8"/>
        <v>161</v>
      </c>
      <c r="V96" s="154">
        <f t="shared" si="9"/>
        <v>0</v>
      </c>
    </row>
    <row r="97" spans="1:22">
      <c r="A97" t="s">
        <v>139</v>
      </c>
      <c r="B97">
        <f>PPCL!B97</f>
        <v>161</v>
      </c>
      <c r="C97">
        <f>PPCL!C97</f>
        <v>0</v>
      </c>
      <c r="D97">
        <f>PPCL!M97</f>
        <v>161</v>
      </c>
      <c r="E97">
        <f>PPCL!N97</f>
        <v>0</v>
      </c>
      <c r="F97">
        <f t="shared" si="10"/>
        <v>161</v>
      </c>
      <c r="G97">
        <f t="shared" si="11"/>
        <v>161</v>
      </c>
      <c r="H97" s="154"/>
      <c r="I97">
        <f>BRPL_EOD!AG97+BRPL_EOD!AH97</f>
        <v>45.55</v>
      </c>
      <c r="J97">
        <f>BYPL_EOD!AG97+BYPL_EOD!AH97</f>
        <v>25.87</v>
      </c>
      <c r="K97">
        <f>MES_EOD!AG97+MES_EOD!AH97</f>
        <v>9.76</v>
      </c>
      <c r="L97">
        <f>NDMC_EOD!AG97+NDMC_EOD!AH97</f>
        <v>48.78</v>
      </c>
      <c r="M97">
        <f>TPDDL_EOD!AG97+TPDDL_EOD!AH97</f>
        <v>31.04</v>
      </c>
      <c r="N97">
        <f t="shared" si="6"/>
        <v>161</v>
      </c>
      <c r="O97" s="154">
        <f t="shared" si="7"/>
        <v>0</v>
      </c>
      <c r="P97">
        <v>45.55</v>
      </c>
      <c r="Q97">
        <v>25.87</v>
      </c>
      <c r="R97">
        <v>9.76</v>
      </c>
      <c r="S97">
        <v>48.78</v>
      </c>
      <c r="T97">
        <v>31.04</v>
      </c>
      <c r="U97" s="156">
        <f t="shared" si="8"/>
        <v>161</v>
      </c>
      <c r="V97" s="154">
        <f t="shared" si="9"/>
        <v>0</v>
      </c>
    </row>
    <row r="98" spans="1:22">
      <c r="A98" t="s">
        <v>140</v>
      </c>
      <c r="B98">
        <f>PPCL!B98</f>
        <v>161</v>
      </c>
      <c r="C98">
        <f>PPCL!C98</f>
        <v>0</v>
      </c>
      <c r="D98">
        <f>PPCL!M98</f>
        <v>161</v>
      </c>
      <c r="E98">
        <f>PPCL!N98</f>
        <v>0</v>
      </c>
      <c r="F98">
        <f t="shared" si="10"/>
        <v>161</v>
      </c>
      <c r="G98">
        <f t="shared" si="11"/>
        <v>161</v>
      </c>
      <c r="H98" s="154"/>
      <c r="I98">
        <f>BRPL_EOD!AG98+BRPL_EOD!AH98</f>
        <v>45.55</v>
      </c>
      <c r="J98">
        <f>BYPL_EOD!AG98+BYPL_EOD!AH98</f>
        <v>25.87</v>
      </c>
      <c r="K98">
        <f>MES_EOD!AG98+MES_EOD!AH98</f>
        <v>9.76</v>
      </c>
      <c r="L98">
        <f>NDMC_EOD!AG98+NDMC_EOD!AH98</f>
        <v>48.78</v>
      </c>
      <c r="M98">
        <f>TPDDL_EOD!AG98+TPDDL_EOD!AH98</f>
        <v>31.04</v>
      </c>
      <c r="N98">
        <f t="shared" si="6"/>
        <v>161</v>
      </c>
      <c r="O98" s="154">
        <f t="shared" si="7"/>
        <v>0</v>
      </c>
      <c r="P98">
        <v>45.55</v>
      </c>
      <c r="Q98">
        <v>25.87</v>
      </c>
      <c r="R98">
        <v>9.76</v>
      </c>
      <c r="S98">
        <v>48.78</v>
      </c>
      <c r="T98">
        <v>31.04</v>
      </c>
      <c r="U98" s="156">
        <f t="shared" si="8"/>
        <v>161</v>
      </c>
      <c r="V98" s="154">
        <f t="shared" si="9"/>
        <v>0</v>
      </c>
    </row>
    <row r="99" spans="1:22">
      <c r="A99" s="156" t="s">
        <v>350</v>
      </c>
      <c r="B99" s="156">
        <f>SUM(B3:B98)/4000</f>
        <v>3.9455</v>
      </c>
      <c r="C99" s="156">
        <f t="shared" ref="C99:U99" si="12">SUM(C3:C98)/4000</f>
        <v>1.4999999999999999E-2</v>
      </c>
      <c r="D99" s="156">
        <f t="shared" si="12"/>
        <v>3.9455</v>
      </c>
      <c r="E99" s="156">
        <f t="shared" si="12"/>
        <v>0</v>
      </c>
      <c r="F99" s="156">
        <f t="shared" si="12"/>
        <v>3.9605000000000001</v>
      </c>
      <c r="G99" s="156">
        <f t="shared" si="12"/>
        <v>3.9455</v>
      </c>
      <c r="H99" s="156"/>
      <c r="I99" s="156">
        <f t="shared" si="12"/>
        <v>1.1143199999999984</v>
      </c>
      <c r="J99" s="156">
        <f t="shared" si="12"/>
        <v>0.63282500000000008</v>
      </c>
      <c r="K99" s="156">
        <f t="shared" si="12"/>
        <v>0.23884999999999998</v>
      </c>
      <c r="L99" s="156">
        <f t="shared" si="12"/>
        <v>1.1940925000000002</v>
      </c>
      <c r="M99" s="156">
        <f t="shared" si="12"/>
        <v>0.76543999999999857</v>
      </c>
      <c r="N99" s="156">
        <f t="shared" si="12"/>
        <v>3.9455275000000007</v>
      </c>
      <c r="O99" s="156">
        <f t="shared" si="12"/>
        <v>-2.749999999997499E-5</v>
      </c>
      <c r="P99" s="156">
        <f t="shared" si="12"/>
        <v>1.114312220471485</v>
      </c>
      <c r="Q99" s="156">
        <f t="shared" si="12"/>
        <v>0.63282058026786248</v>
      </c>
      <c r="R99" s="156">
        <f t="shared" si="12"/>
        <v>0.23884833343433723</v>
      </c>
      <c r="S99" s="156">
        <f t="shared" si="12"/>
        <v>1.1940841671716869</v>
      </c>
      <c r="T99" s="156">
        <f t="shared" si="12"/>
        <v>0.76543469865462566</v>
      </c>
      <c r="U99" s="156">
        <f t="shared" si="12"/>
        <v>3.9455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4.3710000000000004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4.3710000000000004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13.748778565799844</v>
      </c>
      <c r="Q19">
        <v>7.5334384029419486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37.07</v>
      </c>
      <c r="O20" s="154">
        <f t="shared" si="1"/>
        <v>0.53000000000000114</v>
      </c>
      <c r="P20">
        <v>13.104720798489344</v>
      </c>
      <c r="Q20">
        <v>7.1710817372538447</v>
      </c>
      <c r="R20">
        <v>0</v>
      </c>
      <c r="S20">
        <v>2.1097383328837336</v>
      </c>
      <c r="T20">
        <v>15.214459131373079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10.15</v>
      </c>
      <c r="J21">
        <f>BYPL_EOD!AC21+BYPL_EOD!AD21</f>
        <v>4.2300000000000004</v>
      </c>
      <c r="K21">
        <f>MES_EOD!AC21+MES_EOD!AD21</f>
        <v>0</v>
      </c>
      <c r="L21">
        <f>NDMC_EOD!AC21+NDMC_EOD!AD21</f>
        <v>1.76</v>
      </c>
      <c r="M21">
        <f>TPDDL_EOD!AC21+TPDDL_EOD!AD21</f>
        <v>21.08</v>
      </c>
      <c r="N21">
        <f t="shared" si="0"/>
        <v>37.22</v>
      </c>
      <c r="O21" s="154">
        <f t="shared" si="1"/>
        <v>0.38000000000000256</v>
      </c>
      <c r="P21">
        <v>10.253627082213864</v>
      </c>
      <c r="Q21">
        <v>4.2731864588930693</v>
      </c>
      <c r="R21">
        <v>0</v>
      </c>
      <c r="S21">
        <v>1.7779688339602366</v>
      </c>
      <c r="T21">
        <v>21.295217624932832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10.15</v>
      </c>
      <c r="J22">
        <f>BYPL_EOD!AC22+BYPL_EOD!AD22</f>
        <v>4.2300000000000004</v>
      </c>
      <c r="K22">
        <f>MES_EOD!AC22+MES_EOD!AD22</f>
        <v>0</v>
      </c>
      <c r="L22">
        <f>NDMC_EOD!AC22+NDMC_EOD!AD22</f>
        <v>1.76</v>
      </c>
      <c r="M22">
        <f>TPDDL_EOD!AC22+TPDDL_EOD!AD22</f>
        <v>21.08</v>
      </c>
      <c r="N22">
        <f t="shared" si="0"/>
        <v>37.22</v>
      </c>
      <c r="O22" s="154">
        <f t="shared" si="1"/>
        <v>0.38000000000000256</v>
      </c>
      <c r="P22">
        <v>10.253627082213864</v>
      </c>
      <c r="Q22">
        <v>4.2731864588930693</v>
      </c>
      <c r="R22">
        <v>0</v>
      </c>
      <c r="S22">
        <v>1.7779688339602366</v>
      </c>
      <c r="T22">
        <v>21.295217624932832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37.07</v>
      </c>
      <c r="O23" s="154">
        <f t="shared" si="1"/>
        <v>0.53000000000000114</v>
      </c>
      <c r="P23">
        <v>13.104720798489344</v>
      </c>
      <c r="Q23">
        <v>7.1710817372538447</v>
      </c>
      <c r="R23">
        <v>0</v>
      </c>
      <c r="S23">
        <v>2.1097383328837336</v>
      </c>
      <c r="T23">
        <v>15.214459131373079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37.07</v>
      </c>
      <c r="O24" s="154">
        <f t="shared" si="1"/>
        <v>0.53000000000000114</v>
      </c>
      <c r="P24">
        <v>13.104720798489344</v>
      </c>
      <c r="Q24">
        <v>7.1710817372538447</v>
      </c>
      <c r="R24">
        <v>0</v>
      </c>
      <c r="S24">
        <v>2.1097383328837336</v>
      </c>
      <c r="T24">
        <v>15.214459131373079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37.07</v>
      </c>
      <c r="O25" s="154">
        <f t="shared" si="1"/>
        <v>0.53000000000000114</v>
      </c>
      <c r="P25">
        <v>13.104720798489344</v>
      </c>
      <c r="Q25">
        <v>7.1710817372538447</v>
      </c>
      <c r="R25">
        <v>0</v>
      </c>
      <c r="S25">
        <v>2.1097383328837336</v>
      </c>
      <c r="T25">
        <v>15.214459131373079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37.07</v>
      </c>
      <c r="O26" s="154">
        <f t="shared" si="1"/>
        <v>0.53000000000000114</v>
      </c>
      <c r="P26">
        <v>13.104720798489344</v>
      </c>
      <c r="Q26">
        <v>7.1710817372538447</v>
      </c>
      <c r="R26">
        <v>0</v>
      </c>
      <c r="S26">
        <v>2.1097383328837336</v>
      </c>
      <c r="T26">
        <v>15.214459131373079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37.07</v>
      </c>
      <c r="O27" s="154">
        <f t="shared" si="1"/>
        <v>0.53000000000000114</v>
      </c>
      <c r="P27">
        <v>13.104720798489344</v>
      </c>
      <c r="Q27">
        <v>7.1710817372538447</v>
      </c>
      <c r="R27">
        <v>0</v>
      </c>
      <c r="S27">
        <v>2.1097383328837336</v>
      </c>
      <c r="T27">
        <v>15.214459131373079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38.07</v>
      </c>
      <c r="O28" s="154">
        <f t="shared" si="1"/>
        <v>0.53000000000000114</v>
      </c>
      <c r="P28">
        <v>13.748778565799844</v>
      </c>
      <c r="Q28">
        <v>7.5334384029419486</v>
      </c>
      <c r="R28">
        <v>0</v>
      </c>
      <c r="S28">
        <v>2.1089571841344892</v>
      </c>
      <c r="T28">
        <v>15.20882584712372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38.07</v>
      </c>
      <c r="O29" s="154">
        <f t="shared" si="1"/>
        <v>0.53000000000000114</v>
      </c>
      <c r="P29">
        <v>13.748778565799844</v>
      </c>
      <c r="Q29">
        <v>7.5334384029419486</v>
      </c>
      <c r="R29">
        <v>0</v>
      </c>
      <c r="S29">
        <v>2.1089571841344892</v>
      </c>
      <c r="T29">
        <v>15.20882584712372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38.07</v>
      </c>
      <c r="O30" s="154">
        <f t="shared" si="1"/>
        <v>0.53000000000000114</v>
      </c>
      <c r="P30">
        <v>13.748778565799844</v>
      </c>
      <c r="Q30">
        <v>7.5334384029419486</v>
      </c>
      <c r="R30">
        <v>0</v>
      </c>
      <c r="S30">
        <v>2.1089571841344892</v>
      </c>
      <c r="T30">
        <v>15.20882584712372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13.748778565799844</v>
      </c>
      <c r="Q31">
        <v>7.5334384029419486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13.748778565799844</v>
      </c>
      <c r="Q32">
        <v>7.5334384029419486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13.748778565799844</v>
      </c>
      <c r="Q33">
        <v>7.5334384029419486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13.748778565799844</v>
      </c>
      <c r="Q34">
        <v>7.5334384029419486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13.641922773837667</v>
      </c>
      <c r="Q39">
        <v>7.4748883635408445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13.641922773837667</v>
      </c>
      <c r="Q40">
        <v>7.4748883635408445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13.641922773837667</v>
      </c>
      <c r="Q41">
        <v>7.4748883635408445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13.641922773837667</v>
      </c>
      <c r="Q42">
        <v>7.4748883635408445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13.641922773837667</v>
      </c>
      <c r="Q43">
        <v>7.4748883635408445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13.641922773837667</v>
      </c>
      <c r="Q45">
        <v>7.4748883635408445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13.641922773837667</v>
      </c>
      <c r="Q47">
        <v>7.4748883635408445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13.641922773837667</v>
      </c>
      <c r="Q59">
        <v>7.4748883635408445</v>
      </c>
      <c r="R59">
        <v>0</v>
      </c>
      <c r="S59">
        <v>2.0925663251904387</v>
      </c>
      <c r="T59">
        <v>15.090622537431047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13.641922773837667</v>
      </c>
      <c r="Q60">
        <v>7.4748883635408445</v>
      </c>
      <c r="R60">
        <v>0</v>
      </c>
      <c r="S60">
        <v>2.0925663251904387</v>
      </c>
      <c r="T60">
        <v>15.090622537431047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13.641922773837667</v>
      </c>
      <c r="Q61">
        <v>7.4748883635408445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13.641922773837667</v>
      </c>
      <c r="Q62">
        <v>7.4748883635408445</v>
      </c>
      <c r="R62">
        <v>0</v>
      </c>
      <c r="S62">
        <v>2.0925663251904387</v>
      </c>
      <c r="T62">
        <v>15.090622537431047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13.748778565799844</v>
      </c>
      <c r="Q77">
        <v>7.5334384029419486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13.748778565799844</v>
      </c>
      <c r="Q78">
        <v>7.5334384029419486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13.748778565799844</v>
      </c>
      <c r="Q79">
        <v>7.5334384029419486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13.748778565799844</v>
      </c>
      <c r="Q80">
        <v>7.5334384029419486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13.748778565799844</v>
      </c>
      <c r="Q81">
        <v>7.5334384029419486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13.748778565799844</v>
      </c>
      <c r="Q82">
        <v>7.5334384029419486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14.402764269260304</v>
      </c>
      <c r="Q87">
        <v>7.8855387765549017</v>
      </c>
      <c r="R87">
        <v>0</v>
      </c>
      <c r="S87">
        <v>2.1082160225236755</v>
      </c>
      <c r="T87">
        <v>15.203480931661122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14.402764269260304</v>
      </c>
      <c r="Q88">
        <v>7.8855387765549017</v>
      </c>
      <c r="R88">
        <v>0</v>
      </c>
      <c r="S88">
        <v>2.1082160225236755</v>
      </c>
      <c r="T88">
        <v>15.203480931661122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14.402764269260304</v>
      </c>
      <c r="Q89">
        <v>7.8855387765549017</v>
      </c>
      <c r="R89">
        <v>0</v>
      </c>
      <c r="S89">
        <v>2.1082160225236755</v>
      </c>
      <c r="T89">
        <v>15.203480931661122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14.402764269260304</v>
      </c>
      <c r="Q90">
        <v>7.8855387765549017</v>
      </c>
      <c r="R90">
        <v>0</v>
      </c>
      <c r="S90">
        <v>2.1082160225236755</v>
      </c>
      <c r="T90">
        <v>15.203480931661122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8.73</v>
      </c>
      <c r="J92">
        <f>BYPL_EOD!AC92+BYPL_EOD!AD92</f>
        <v>3.64</v>
      </c>
      <c r="K92">
        <f>MES_EOD!AC92+MES_EOD!AD92</f>
        <v>0</v>
      </c>
      <c r="L92">
        <f>NDMC_EOD!AC92+NDMC_EOD!AD92</f>
        <v>1.51</v>
      </c>
      <c r="M92">
        <f>TPDDL_EOD!AC92+TPDDL_EOD!AD92</f>
        <v>25.45</v>
      </c>
      <c r="N92">
        <f t="shared" si="6"/>
        <v>39.33</v>
      </c>
      <c r="O92" s="154">
        <f t="shared" si="7"/>
        <v>0.27000000000000313</v>
      </c>
      <c r="P92">
        <v>8.8931520397576289</v>
      </c>
      <c r="Q92">
        <v>3.7260485803870158</v>
      </c>
      <c r="R92">
        <v>0</v>
      </c>
      <c r="S92">
        <v>1.5307993798553583</v>
      </c>
      <c r="T92">
        <v>25.45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0.92644999999999988</v>
      </c>
      <c r="E99" s="156">
        <f t="shared" si="12"/>
        <v>0</v>
      </c>
      <c r="F99" s="156">
        <f t="shared" si="12"/>
        <v>2.016</v>
      </c>
      <c r="G99" s="156">
        <f t="shared" si="12"/>
        <v>0.92644999999999988</v>
      </c>
      <c r="H99" s="156"/>
      <c r="I99" s="156">
        <f t="shared" si="12"/>
        <v>0.32449249999999957</v>
      </c>
      <c r="J99" s="156">
        <f t="shared" si="12"/>
        <v>0.17680749999999981</v>
      </c>
      <c r="K99" s="156">
        <f t="shared" si="12"/>
        <v>0</v>
      </c>
      <c r="L99" s="156">
        <f t="shared" si="12"/>
        <v>4.9617500000000078E-2</v>
      </c>
      <c r="M99" s="156">
        <f t="shared" si="12"/>
        <v>0.36565249999999999</v>
      </c>
      <c r="N99" s="156">
        <f t="shared" si="12"/>
        <v>0.91657000000000144</v>
      </c>
      <c r="O99" s="156">
        <f t="shared" si="12"/>
        <v>9.8799999999999895E-3</v>
      </c>
      <c r="P99" s="156">
        <f t="shared" si="12"/>
        <v>0.32802435009283953</v>
      </c>
      <c r="Q99" s="156">
        <f t="shared" si="12"/>
        <v>0.17873451457105963</v>
      </c>
      <c r="R99" s="156">
        <f t="shared" si="12"/>
        <v>0</v>
      </c>
      <c r="S99" s="156">
        <f t="shared" si="12"/>
        <v>5.0155257558449462E-2</v>
      </c>
      <c r="T99" s="156">
        <f t="shared" si="12"/>
        <v>0.36953587777765107</v>
      </c>
      <c r="U99" s="156">
        <f t="shared" si="12"/>
        <v>0.92644999999999988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197.76999999999998</v>
      </c>
      <c r="E3">
        <f>BAWANA!AM3</f>
        <v>0</v>
      </c>
      <c r="F3">
        <f>(B3+C3)*0.8</f>
        <v>256</v>
      </c>
      <c r="G3">
        <f>(D3+E3)</f>
        <v>197.76999999999998</v>
      </c>
      <c r="H3" s="154"/>
      <c r="I3">
        <f>BRPL_EOD!AK3+BRPL_EOD!AL3</f>
        <v>79.56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55.59</v>
      </c>
      <c r="N3">
        <f t="shared" ref="N3:N66" si="0">SUM(I3:M3)</f>
        <v>218.89000000000001</v>
      </c>
      <c r="O3" s="154">
        <f t="shared" ref="O3:O66" si="1">G3-N3</f>
        <v>-21.120000000000033</v>
      </c>
      <c r="P3">
        <v>71.883508611631399</v>
      </c>
      <c r="Q3">
        <v>45.103377952396173</v>
      </c>
      <c r="R3">
        <v>5.2584467083923423</v>
      </c>
      <c r="S3">
        <v>25.298369043811956</v>
      </c>
      <c r="T3">
        <v>50.226297683768095</v>
      </c>
      <c r="U3" s="156">
        <f t="shared" ref="U3:U66" si="2">SUM(P3:T3)</f>
        <v>197.76999999999998</v>
      </c>
      <c r="V3" s="154">
        <f t="shared" ref="V3:V66" si="3">G3-U3</f>
        <v>0</v>
      </c>
      <c r="Y3">
        <f>BAWANA!AW3+BAWANA!AX3</f>
        <v>25.56</v>
      </c>
      <c r="Z3">
        <f>BAWANA!BD3+BAWANA!BE3</f>
        <v>25.56</v>
      </c>
      <c r="AA3">
        <f>BAWANA!X3+BAWANA!Y3</f>
        <v>25.56</v>
      </c>
      <c r="AB3">
        <f>BAWANA!AE3+BAWANA!AF3</f>
        <v>25.56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222.62</v>
      </c>
      <c r="E4">
        <f>BAWANA!AM4</f>
        <v>0</v>
      </c>
      <c r="F4">
        <f t="shared" ref="F4:F67" si="4">(B4+C4)*0.8</f>
        <v>256</v>
      </c>
      <c r="G4">
        <f t="shared" ref="G4:G67" si="5">(D4+E4)</f>
        <v>222.62</v>
      </c>
      <c r="H4" s="154"/>
      <c r="I4">
        <f>BRPL_EOD!AK4+BRPL_EOD!AL4</f>
        <v>79.56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55.59</v>
      </c>
      <c r="N4">
        <f t="shared" si="0"/>
        <v>218.89000000000001</v>
      </c>
      <c r="O4" s="154">
        <f t="shared" si="1"/>
        <v>3.7299999999999898</v>
      </c>
      <c r="P4">
        <v>81.431216439592845</v>
      </c>
      <c r="Q4">
        <v>49.92</v>
      </c>
      <c r="R4">
        <v>5.8239999999999998</v>
      </c>
      <c r="S4">
        <v>28.547427172211719</v>
      </c>
      <c r="T4">
        <v>56.897356388195441</v>
      </c>
      <c r="U4" s="156">
        <f t="shared" si="2"/>
        <v>222.62000000000003</v>
      </c>
      <c r="V4" s="154">
        <f t="shared" si="3"/>
        <v>0</v>
      </c>
      <c r="Y4">
        <f>BAWANA!AW4+BAWANA!AX4</f>
        <v>25.56</v>
      </c>
      <c r="Z4">
        <f>BAWANA!BD4+BAWANA!BE4</f>
        <v>25.56</v>
      </c>
      <c r="AA4">
        <f>BAWANA!X4+BAWANA!Y4</f>
        <v>25.56</v>
      </c>
      <c r="AB4">
        <f>BAWANA!AE4+BAWANA!AF4</f>
        <v>25.56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216.62</v>
      </c>
      <c r="E5">
        <f>BAWANA!AM5</f>
        <v>0</v>
      </c>
      <c r="F5">
        <f t="shared" si="4"/>
        <v>256</v>
      </c>
      <c r="G5">
        <f t="shared" si="5"/>
        <v>216.62</v>
      </c>
      <c r="H5" s="154"/>
      <c r="I5">
        <f>BRPL_EOD!AK5+BRPL_EOD!AL5</f>
        <v>83.09</v>
      </c>
      <c r="J5">
        <f>BYPL_EOD!AK5+BYPL_EOD!AL5</f>
        <v>41.64</v>
      </c>
      <c r="K5">
        <f>MES_EOD!AK5+MES_EOD!AL5</f>
        <v>5.82</v>
      </c>
      <c r="L5">
        <f>NDMC_EOD!AK5+NDMC_EOD!AL5</f>
        <v>28</v>
      </c>
      <c r="M5">
        <f>TPDDL_EOD!AK5+TPDDL_EOD!AL5</f>
        <v>58.06</v>
      </c>
      <c r="N5">
        <f t="shared" si="0"/>
        <v>216.61</v>
      </c>
      <c r="O5" s="154">
        <f t="shared" si="1"/>
        <v>9.9999999999909051E-3</v>
      </c>
      <c r="P5">
        <v>83.093835926319187</v>
      </c>
      <c r="Q5">
        <v>41.641922348922023</v>
      </c>
      <c r="R5">
        <v>5.8202686856562487</v>
      </c>
      <c r="S5">
        <v>28.001292645768892</v>
      </c>
      <c r="T5">
        <v>58.062680393333643</v>
      </c>
      <c r="U5" s="156">
        <f t="shared" si="2"/>
        <v>216.62</v>
      </c>
      <c r="V5" s="154">
        <f t="shared" si="3"/>
        <v>0</v>
      </c>
      <c r="Y5">
        <f>BAWANA!AW5+BAWANA!AX5</f>
        <v>26.69</v>
      </c>
      <c r="Z5">
        <f>BAWANA!BD5+BAWANA!BE5</f>
        <v>26.69</v>
      </c>
      <c r="AA5">
        <f>BAWANA!X5+BAWANA!Y5</f>
        <v>26.69</v>
      </c>
      <c r="AB5">
        <f>BAWANA!AE5+BAWANA!AF5</f>
        <v>26.69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216.62</v>
      </c>
      <c r="E6">
        <f>BAWANA!AM6</f>
        <v>0</v>
      </c>
      <c r="F6">
        <f t="shared" si="4"/>
        <v>256</v>
      </c>
      <c r="G6">
        <f t="shared" si="5"/>
        <v>216.62</v>
      </c>
      <c r="H6" s="154"/>
      <c r="I6">
        <f>BRPL_EOD!AK6+BRPL_EOD!AL6</f>
        <v>83.09</v>
      </c>
      <c r="J6">
        <f>BYPL_EOD!AK6+BYPL_EOD!AL6</f>
        <v>41.64</v>
      </c>
      <c r="K6">
        <f>MES_EOD!AK6+MES_EOD!AL6</f>
        <v>5.82</v>
      </c>
      <c r="L6">
        <f>NDMC_EOD!AK6+NDMC_EOD!AL6</f>
        <v>28</v>
      </c>
      <c r="M6">
        <f>TPDDL_EOD!AK6+TPDDL_EOD!AL6</f>
        <v>58.06</v>
      </c>
      <c r="N6">
        <f t="shared" si="0"/>
        <v>216.61</v>
      </c>
      <c r="O6" s="154">
        <f t="shared" si="1"/>
        <v>9.9999999999909051E-3</v>
      </c>
      <c r="P6">
        <v>83.093835926319187</v>
      </c>
      <c r="Q6">
        <v>41.641922348922023</v>
      </c>
      <c r="R6">
        <v>5.8202686856562487</v>
      </c>
      <c r="S6">
        <v>28.001292645768892</v>
      </c>
      <c r="T6">
        <v>58.062680393333643</v>
      </c>
      <c r="U6" s="156">
        <f t="shared" si="2"/>
        <v>216.62</v>
      </c>
      <c r="V6" s="154">
        <f t="shared" si="3"/>
        <v>0</v>
      </c>
      <c r="Y6">
        <f>BAWANA!AW6+BAWANA!AX6</f>
        <v>26.69</v>
      </c>
      <c r="Z6">
        <f>BAWANA!BD6+BAWANA!BE6</f>
        <v>26.69</v>
      </c>
      <c r="AA6">
        <f>BAWANA!X6+BAWANA!Y6</f>
        <v>26.69</v>
      </c>
      <c r="AB6">
        <f>BAWANA!AE6+BAWANA!AF6</f>
        <v>26.69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216.62</v>
      </c>
      <c r="E7">
        <f>BAWANA!AM7</f>
        <v>0</v>
      </c>
      <c r="F7">
        <f t="shared" si="4"/>
        <v>256</v>
      </c>
      <c r="G7">
        <f t="shared" si="5"/>
        <v>216.62</v>
      </c>
      <c r="H7" s="154"/>
      <c r="I7">
        <f>BRPL_EOD!AK7+BRPL_EOD!AL7</f>
        <v>83.09</v>
      </c>
      <c r="J7">
        <f>BYPL_EOD!AK7+BYPL_EOD!AL7</f>
        <v>41.64</v>
      </c>
      <c r="K7">
        <f>MES_EOD!AK7+MES_EOD!AL7</f>
        <v>5.82</v>
      </c>
      <c r="L7">
        <f>NDMC_EOD!AK7+NDMC_EOD!AL7</f>
        <v>28</v>
      </c>
      <c r="M7">
        <f>TPDDL_EOD!AK7+TPDDL_EOD!AL7</f>
        <v>58.06</v>
      </c>
      <c r="N7">
        <f t="shared" si="0"/>
        <v>216.61</v>
      </c>
      <c r="O7" s="154">
        <f t="shared" si="1"/>
        <v>9.9999999999909051E-3</v>
      </c>
      <c r="P7">
        <v>83.093835926319187</v>
      </c>
      <c r="Q7">
        <v>41.641922348922023</v>
      </c>
      <c r="R7">
        <v>5.8202686856562487</v>
      </c>
      <c r="S7">
        <v>28.001292645768892</v>
      </c>
      <c r="T7">
        <v>58.062680393333643</v>
      </c>
      <c r="U7" s="156">
        <f t="shared" si="2"/>
        <v>216.62</v>
      </c>
      <c r="V7" s="154">
        <f t="shared" si="3"/>
        <v>0</v>
      </c>
      <c r="Y7">
        <f>BAWANA!AW7+BAWANA!AX7</f>
        <v>26.69</v>
      </c>
      <c r="Z7">
        <f>BAWANA!BD7+BAWANA!BE7</f>
        <v>26.69</v>
      </c>
      <c r="AA7">
        <f>BAWANA!X7+BAWANA!Y7</f>
        <v>26.69</v>
      </c>
      <c r="AB7">
        <f>BAWANA!AE7+BAWANA!AF7</f>
        <v>26.69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214.35000000000002</v>
      </c>
      <c r="E8">
        <f>BAWANA!AM8</f>
        <v>0</v>
      </c>
      <c r="F8">
        <f t="shared" si="4"/>
        <v>256</v>
      </c>
      <c r="G8">
        <f t="shared" si="5"/>
        <v>214.35000000000002</v>
      </c>
      <c r="H8" s="154"/>
      <c r="I8">
        <f>BRPL_EOD!AK8+BRPL_EOD!AL8</f>
        <v>83.09</v>
      </c>
      <c r="J8">
        <f>BYPL_EOD!AK8+BYPL_EOD!AL8</f>
        <v>41.64</v>
      </c>
      <c r="K8">
        <f>MES_EOD!AK8+MES_EOD!AL8</f>
        <v>5.82</v>
      </c>
      <c r="L8">
        <f>NDMC_EOD!AK8+NDMC_EOD!AL8</f>
        <v>28</v>
      </c>
      <c r="M8">
        <f>TPDDL_EOD!AK8+TPDDL_EOD!AL8</f>
        <v>58.06</v>
      </c>
      <c r="N8">
        <f t="shared" si="0"/>
        <v>216.61</v>
      </c>
      <c r="O8" s="154">
        <f t="shared" si="1"/>
        <v>-2.2599999999999909</v>
      </c>
      <c r="P8">
        <v>82.223080651862801</v>
      </c>
      <c r="Q8">
        <v>41.205549143622179</v>
      </c>
      <c r="R8">
        <v>5.7592770416878265</v>
      </c>
      <c r="S8">
        <v>27.707862056230091</v>
      </c>
      <c r="T8">
        <v>57.454231106597113</v>
      </c>
      <c r="U8" s="156">
        <f t="shared" si="2"/>
        <v>214.35000000000002</v>
      </c>
      <c r="V8" s="154">
        <f t="shared" si="3"/>
        <v>0</v>
      </c>
      <c r="Y8">
        <f>BAWANA!AW8+BAWANA!AX8</f>
        <v>26.69</v>
      </c>
      <c r="Z8">
        <f>BAWANA!BD8+BAWANA!BE8</f>
        <v>26.69</v>
      </c>
      <c r="AA8">
        <f>BAWANA!X8+BAWANA!Y8</f>
        <v>26.69</v>
      </c>
      <c r="AB8">
        <f>BAWANA!AE8+BAWANA!AF8</f>
        <v>26.69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199.76999999999998</v>
      </c>
      <c r="E9">
        <f>BAWANA!AM9</f>
        <v>0</v>
      </c>
      <c r="F9">
        <f t="shared" si="4"/>
        <v>256</v>
      </c>
      <c r="G9">
        <f t="shared" si="5"/>
        <v>199.76999999999998</v>
      </c>
      <c r="H9" s="154"/>
      <c r="I9">
        <f>BRPL_EOD!AK9+BRPL_EOD!AL9</f>
        <v>79.56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55.59</v>
      </c>
      <c r="N9">
        <f t="shared" si="0"/>
        <v>218.89000000000001</v>
      </c>
      <c r="O9" s="154">
        <f t="shared" si="1"/>
        <v>-19.120000000000033</v>
      </c>
      <c r="P9">
        <v>72.610449084014789</v>
      </c>
      <c r="Q9">
        <v>45.559497464479868</v>
      </c>
      <c r="R9">
        <v>5.3116241034309466</v>
      </c>
      <c r="S9">
        <v>25.554205308602491</v>
      </c>
      <c r="T9">
        <v>50.734224039471876</v>
      </c>
      <c r="U9" s="156">
        <f t="shared" si="2"/>
        <v>199.76999999999998</v>
      </c>
      <c r="V9" s="154">
        <f t="shared" si="3"/>
        <v>0</v>
      </c>
      <c r="Y9">
        <f>BAWANA!AW9+BAWANA!AX9</f>
        <v>25.56</v>
      </c>
      <c r="Z9">
        <f>BAWANA!BD9+BAWANA!BE9</f>
        <v>25.56</v>
      </c>
      <c r="AA9">
        <f>BAWANA!X9+BAWANA!Y9</f>
        <v>25.56</v>
      </c>
      <c r="AB9">
        <f>BAWANA!AE9+BAWANA!AF9</f>
        <v>25.56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218.88</v>
      </c>
      <c r="E10">
        <f>BAWANA!AM10</f>
        <v>0</v>
      </c>
      <c r="F10">
        <f t="shared" si="4"/>
        <v>256</v>
      </c>
      <c r="G10">
        <f t="shared" si="5"/>
        <v>218.88</v>
      </c>
      <c r="H10" s="154"/>
      <c r="I10">
        <f>BRPL_EOD!AK10+BRPL_EOD!AL10</f>
        <v>79.56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55.59</v>
      </c>
      <c r="N10">
        <f t="shared" si="0"/>
        <v>218.89000000000001</v>
      </c>
      <c r="O10" s="154">
        <f t="shared" si="1"/>
        <v>-1.0000000000019327E-2</v>
      </c>
      <c r="P10">
        <v>79.556365297638081</v>
      </c>
      <c r="Q10">
        <v>49.91771940243958</v>
      </c>
      <c r="R10">
        <v>5.8197341130248068</v>
      </c>
      <c r="S10">
        <v>27.998720818676045</v>
      </c>
      <c r="T10">
        <v>55.587460368221478</v>
      </c>
      <c r="U10" s="156">
        <f t="shared" si="2"/>
        <v>218.88</v>
      </c>
      <c r="V10" s="154">
        <f t="shared" si="3"/>
        <v>0</v>
      </c>
      <c r="Y10">
        <f>BAWANA!AW10+BAWANA!AX10</f>
        <v>25.56</v>
      </c>
      <c r="Z10">
        <f>BAWANA!BD10+BAWANA!BE10</f>
        <v>25.56</v>
      </c>
      <c r="AA10">
        <f>BAWANA!X10+BAWANA!Y10</f>
        <v>25.56</v>
      </c>
      <c r="AB10">
        <f>BAWANA!AE10+BAWANA!AF10</f>
        <v>25.56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218.88</v>
      </c>
      <c r="E13">
        <f>BAWANA!AM13</f>
        <v>0</v>
      </c>
      <c r="F13">
        <f t="shared" si="4"/>
        <v>256</v>
      </c>
      <c r="G13">
        <f t="shared" si="5"/>
        <v>218.88</v>
      </c>
      <c r="H13" s="154"/>
      <c r="I13">
        <f>BRPL_EOD!AK13+BRPL_EOD!AL13</f>
        <v>79.56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55.59</v>
      </c>
      <c r="N13">
        <f t="shared" si="0"/>
        <v>218.89000000000001</v>
      </c>
      <c r="O13" s="154">
        <f t="shared" si="1"/>
        <v>-1.0000000000019327E-2</v>
      </c>
      <c r="P13">
        <v>79.556365297638081</v>
      </c>
      <c r="Q13">
        <v>49.91771940243958</v>
      </c>
      <c r="R13">
        <v>5.8197341130248068</v>
      </c>
      <c r="S13">
        <v>27.998720818676045</v>
      </c>
      <c r="T13">
        <v>55.587460368221478</v>
      </c>
      <c r="U13" s="156">
        <f t="shared" si="2"/>
        <v>218.88</v>
      </c>
      <c r="V13" s="154">
        <f t="shared" si="3"/>
        <v>0</v>
      </c>
      <c r="Y13">
        <f>BAWANA!AW13+BAWANA!AX13</f>
        <v>25.56</v>
      </c>
      <c r="Z13">
        <f>BAWANA!BD13+BAWANA!BE13</f>
        <v>25.56</v>
      </c>
      <c r="AA13">
        <f>BAWANA!X13+BAWANA!Y13</f>
        <v>25.56</v>
      </c>
      <c r="AB13">
        <f>BAWANA!AE13+BAWANA!AF13</f>
        <v>25.56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218.88</v>
      </c>
      <c r="E14">
        <f>BAWANA!AM14</f>
        <v>0</v>
      </c>
      <c r="F14">
        <f t="shared" si="4"/>
        <v>256</v>
      </c>
      <c r="G14">
        <f t="shared" si="5"/>
        <v>218.88</v>
      </c>
      <c r="H14" s="154"/>
      <c r="I14">
        <f>BRPL_EOD!AK14+BRPL_EOD!AL14</f>
        <v>79.56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55.59</v>
      </c>
      <c r="N14">
        <f t="shared" si="0"/>
        <v>218.89000000000001</v>
      </c>
      <c r="O14" s="154">
        <f t="shared" si="1"/>
        <v>-1.0000000000019327E-2</v>
      </c>
      <c r="P14">
        <v>79.556365297638081</v>
      </c>
      <c r="Q14">
        <v>49.91771940243958</v>
      </c>
      <c r="R14">
        <v>5.8197341130248068</v>
      </c>
      <c r="S14">
        <v>27.998720818676045</v>
      </c>
      <c r="T14">
        <v>55.587460368221478</v>
      </c>
      <c r="U14" s="156">
        <f t="shared" si="2"/>
        <v>218.88</v>
      </c>
      <c r="V14" s="154">
        <f t="shared" si="3"/>
        <v>0</v>
      </c>
      <c r="Y14">
        <f>BAWANA!AW14+BAWANA!AX14</f>
        <v>25.56</v>
      </c>
      <c r="Z14">
        <f>BAWANA!BD14+BAWANA!BE14</f>
        <v>25.56</v>
      </c>
      <c r="AA14">
        <f>BAWANA!X14+BAWANA!Y14</f>
        <v>25.56</v>
      </c>
      <c r="AB14">
        <f>BAWANA!AE14+BAWANA!AF14</f>
        <v>25.56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218.88</v>
      </c>
      <c r="E15">
        <f>BAWANA!AM15</f>
        <v>0</v>
      </c>
      <c r="F15">
        <f t="shared" si="4"/>
        <v>256</v>
      </c>
      <c r="G15">
        <f t="shared" si="5"/>
        <v>218.88</v>
      </c>
      <c r="H15" s="154"/>
      <c r="I15">
        <f>BRPL_EOD!AK15+BRPL_EOD!AL15</f>
        <v>79.56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55.59</v>
      </c>
      <c r="N15">
        <f t="shared" si="0"/>
        <v>218.89000000000001</v>
      </c>
      <c r="O15" s="154">
        <f t="shared" si="1"/>
        <v>-1.0000000000019327E-2</v>
      </c>
      <c r="P15">
        <v>79.556365297638081</v>
      </c>
      <c r="Q15">
        <v>49.91771940243958</v>
      </c>
      <c r="R15">
        <v>5.8197341130248068</v>
      </c>
      <c r="S15">
        <v>27.998720818676045</v>
      </c>
      <c r="T15">
        <v>55.587460368221478</v>
      </c>
      <c r="U15" s="156">
        <f t="shared" si="2"/>
        <v>218.88</v>
      </c>
      <c r="V15" s="154">
        <f t="shared" si="3"/>
        <v>0</v>
      </c>
      <c r="Y15">
        <f>BAWANA!AW15+BAWANA!AX15</f>
        <v>25.56</v>
      </c>
      <c r="Z15">
        <f>BAWANA!BD15+BAWANA!BE15</f>
        <v>25.56</v>
      </c>
      <c r="AA15">
        <f>BAWANA!X15+BAWANA!Y15</f>
        <v>25.56</v>
      </c>
      <c r="AB15">
        <f>BAWANA!AE15+BAWANA!AF15</f>
        <v>25.56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218.88</v>
      </c>
      <c r="E16">
        <f>BAWANA!AM16</f>
        <v>0</v>
      </c>
      <c r="F16">
        <f t="shared" si="4"/>
        <v>256</v>
      </c>
      <c r="G16">
        <f t="shared" si="5"/>
        <v>218.88</v>
      </c>
      <c r="H16" s="154"/>
      <c r="I16">
        <f>BRPL_EOD!AK16+BRPL_EOD!AL16</f>
        <v>79.56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55.59</v>
      </c>
      <c r="N16">
        <f t="shared" si="0"/>
        <v>218.89000000000001</v>
      </c>
      <c r="O16" s="154">
        <f t="shared" si="1"/>
        <v>-1.0000000000019327E-2</v>
      </c>
      <c r="P16">
        <v>79.556365297638081</v>
      </c>
      <c r="Q16">
        <v>49.91771940243958</v>
      </c>
      <c r="R16">
        <v>5.8197341130248068</v>
      </c>
      <c r="S16">
        <v>27.998720818676045</v>
      </c>
      <c r="T16">
        <v>55.587460368221478</v>
      </c>
      <c r="U16" s="156">
        <f t="shared" si="2"/>
        <v>218.88</v>
      </c>
      <c r="V16" s="154">
        <f t="shared" si="3"/>
        <v>0</v>
      </c>
      <c r="Y16">
        <f>BAWANA!AW16+BAWANA!AX16</f>
        <v>25.56</v>
      </c>
      <c r="Z16">
        <f>BAWANA!BD16+BAWANA!BE16</f>
        <v>25.56</v>
      </c>
      <c r="AA16">
        <f>BAWANA!X16+BAWANA!Y16</f>
        <v>25.56</v>
      </c>
      <c r="AB16">
        <f>BAWANA!AE16+BAWANA!AF16</f>
        <v>25.56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218.88</v>
      </c>
      <c r="E17">
        <f>BAWANA!AM17</f>
        <v>0</v>
      </c>
      <c r="F17">
        <f t="shared" si="4"/>
        <v>256</v>
      </c>
      <c r="G17">
        <f t="shared" si="5"/>
        <v>218.88</v>
      </c>
      <c r="H17" s="154"/>
      <c r="I17">
        <f>BRPL_EOD!AK17+BRPL_EOD!AL17</f>
        <v>79.56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55.59</v>
      </c>
      <c r="N17">
        <f t="shared" si="0"/>
        <v>218.89000000000001</v>
      </c>
      <c r="O17" s="154">
        <f t="shared" si="1"/>
        <v>-1.0000000000019327E-2</v>
      </c>
      <c r="P17">
        <v>79.556365297638081</v>
      </c>
      <c r="Q17">
        <v>49.91771940243958</v>
      </c>
      <c r="R17">
        <v>5.8197341130248068</v>
      </c>
      <c r="S17">
        <v>27.998720818676045</v>
      </c>
      <c r="T17">
        <v>55.587460368221478</v>
      </c>
      <c r="U17" s="156">
        <f t="shared" si="2"/>
        <v>218.88</v>
      </c>
      <c r="V17" s="154">
        <f t="shared" si="3"/>
        <v>0</v>
      </c>
      <c r="Y17">
        <f>BAWANA!AW17+BAWANA!AX17</f>
        <v>25.56</v>
      </c>
      <c r="Z17">
        <f>BAWANA!BD17+BAWANA!BE17</f>
        <v>25.56</v>
      </c>
      <c r="AA17">
        <f>BAWANA!X17+BAWANA!Y17</f>
        <v>25.56</v>
      </c>
      <c r="AB17">
        <f>BAWANA!AE17+BAWANA!AF17</f>
        <v>25.56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218.88</v>
      </c>
      <c r="E18">
        <f>BAWANA!AM18</f>
        <v>0</v>
      </c>
      <c r="F18">
        <f t="shared" si="4"/>
        <v>256</v>
      </c>
      <c r="G18">
        <f t="shared" si="5"/>
        <v>218.88</v>
      </c>
      <c r="H18" s="154"/>
      <c r="I18">
        <f>BRPL_EOD!AK18+BRPL_EOD!AL18</f>
        <v>79.56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55.59</v>
      </c>
      <c r="N18">
        <f t="shared" si="0"/>
        <v>218.89000000000001</v>
      </c>
      <c r="O18" s="154">
        <f t="shared" si="1"/>
        <v>-1.0000000000019327E-2</v>
      </c>
      <c r="P18">
        <v>79.556365297638081</v>
      </c>
      <c r="Q18">
        <v>49.91771940243958</v>
      </c>
      <c r="R18">
        <v>5.8197341130248068</v>
      </c>
      <c r="S18">
        <v>27.998720818676045</v>
      </c>
      <c r="T18">
        <v>55.587460368221478</v>
      </c>
      <c r="U18" s="156">
        <f t="shared" si="2"/>
        <v>218.88</v>
      </c>
      <c r="V18" s="154">
        <f t="shared" si="3"/>
        <v>0</v>
      </c>
      <c r="Y18">
        <f>BAWANA!AW18+BAWANA!AX18</f>
        <v>25.56</v>
      </c>
      <c r="Z18">
        <f>BAWANA!BD18+BAWANA!BE18</f>
        <v>25.56</v>
      </c>
      <c r="AA18">
        <f>BAWANA!X18+BAWANA!Y18</f>
        <v>25.56</v>
      </c>
      <c r="AB18">
        <f>BAWANA!AE18+BAWANA!AF18</f>
        <v>25.56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218.88</v>
      </c>
      <c r="E19">
        <f>BAWANA!AM19</f>
        <v>0</v>
      </c>
      <c r="F19">
        <f t="shared" si="4"/>
        <v>256</v>
      </c>
      <c r="G19">
        <f t="shared" si="5"/>
        <v>218.88</v>
      </c>
      <c r="H19" s="154"/>
      <c r="I19">
        <f>BRPL_EOD!AK19+BRPL_EOD!AL19</f>
        <v>79.56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55.59</v>
      </c>
      <c r="N19">
        <f t="shared" si="0"/>
        <v>218.89000000000001</v>
      </c>
      <c r="O19" s="154">
        <f t="shared" si="1"/>
        <v>-1.0000000000019327E-2</v>
      </c>
      <c r="P19">
        <v>79.556365297638081</v>
      </c>
      <c r="Q19">
        <v>49.91771940243958</v>
      </c>
      <c r="R19">
        <v>5.8197341130248068</v>
      </c>
      <c r="S19">
        <v>27.998720818676045</v>
      </c>
      <c r="T19">
        <v>55.587460368221478</v>
      </c>
      <c r="U19" s="156">
        <f t="shared" si="2"/>
        <v>218.88</v>
      </c>
      <c r="V19" s="154">
        <f t="shared" si="3"/>
        <v>0</v>
      </c>
      <c r="Y19">
        <f>BAWANA!AW19+BAWANA!AX19</f>
        <v>25.56</v>
      </c>
      <c r="Z19">
        <f>BAWANA!BD19+BAWANA!BE19</f>
        <v>25.56</v>
      </c>
      <c r="AA19">
        <f>BAWANA!X19+BAWANA!Y19</f>
        <v>25.56</v>
      </c>
      <c r="AB19">
        <f>BAWANA!AE19+BAWANA!AF19</f>
        <v>25.56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218.88</v>
      </c>
      <c r="E20">
        <f>BAWANA!AM20</f>
        <v>0</v>
      </c>
      <c r="F20">
        <f t="shared" si="4"/>
        <v>256</v>
      </c>
      <c r="G20">
        <f t="shared" si="5"/>
        <v>218.88</v>
      </c>
      <c r="H20" s="154"/>
      <c r="I20">
        <f>BRPL_EOD!AK20+BRPL_EOD!AL20</f>
        <v>79.56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55.59</v>
      </c>
      <c r="N20">
        <f t="shared" si="0"/>
        <v>218.89000000000001</v>
      </c>
      <c r="O20" s="154">
        <f t="shared" si="1"/>
        <v>-1.0000000000019327E-2</v>
      </c>
      <c r="P20">
        <v>79.556365297638081</v>
      </c>
      <c r="Q20">
        <v>49.91771940243958</v>
      </c>
      <c r="R20">
        <v>5.8197341130248068</v>
      </c>
      <c r="S20">
        <v>27.998720818676045</v>
      </c>
      <c r="T20">
        <v>55.587460368221478</v>
      </c>
      <c r="U20" s="156">
        <f t="shared" si="2"/>
        <v>218.88</v>
      </c>
      <c r="V20" s="154">
        <f t="shared" si="3"/>
        <v>0</v>
      </c>
      <c r="Y20">
        <f>BAWANA!AW20+BAWANA!AX20</f>
        <v>25.56</v>
      </c>
      <c r="Z20">
        <f>BAWANA!BD20+BAWANA!BE20</f>
        <v>25.56</v>
      </c>
      <c r="AA20">
        <f>BAWANA!X20+BAWANA!Y20</f>
        <v>25.56</v>
      </c>
      <c r="AB20">
        <f>BAWANA!AE20+BAWANA!AF20</f>
        <v>25.56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218.88</v>
      </c>
      <c r="E21">
        <f>BAWANA!AM21</f>
        <v>0</v>
      </c>
      <c r="F21">
        <f t="shared" si="4"/>
        <v>256</v>
      </c>
      <c r="G21">
        <f t="shared" si="5"/>
        <v>218.88</v>
      </c>
      <c r="H21" s="154"/>
      <c r="I21">
        <f>BRPL_EOD!AK21+BRPL_EOD!AL21</f>
        <v>79.56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55.59</v>
      </c>
      <c r="N21">
        <f t="shared" si="0"/>
        <v>218.89000000000001</v>
      </c>
      <c r="O21" s="154">
        <f t="shared" si="1"/>
        <v>-1.0000000000019327E-2</v>
      </c>
      <c r="P21">
        <v>79.556365297638081</v>
      </c>
      <c r="Q21">
        <v>49.91771940243958</v>
      </c>
      <c r="R21">
        <v>5.8197341130248068</v>
      </c>
      <c r="S21">
        <v>27.998720818676045</v>
      </c>
      <c r="T21">
        <v>55.587460368221478</v>
      </c>
      <c r="U21" s="156">
        <f t="shared" si="2"/>
        <v>218.88</v>
      </c>
      <c r="V21" s="154">
        <f t="shared" si="3"/>
        <v>0</v>
      </c>
      <c r="Y21">
        <f>BAWANA!AW21+BAWANA!AX21</f>
        <v>25.56</v>
      </c>
      <c r="Z21">
        <f>BAWANA!BD21+BAWANA!BE21</f>
        <v>25.56</v>
      </c>
      <c r="AA21">
        <f>BAWANA!X21+BAWANA!Y21</f>
        <v>25.56</v>
      </c>
      <c r="AB21">
        <f>BAWANA!AE21+BAWANA!AF21</f>
        <v>25.56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219.15999999999997</v>
      </c>
      <c r="E22">
        <f>BAWANA!AM22</f>
        <v>0</v>
      </c>
      <c r="F22">
        <f t="shared" si="4"/>
        <v>256</v>
      </c>
      <c r="G22">
        <f t="shared" si="5"/>
        <v>219.15999999999997</v>
      </c>
      <c r="H22" s="154"/>
      <c r="I22">
        <f>BRPL_EOD!AK22+BRPL_EOD!AL22</f>
        <v>79.13</v>
      </c>
      <c r="J22">
        <f>BYPL_EOD!AK22+BYPL_EOD!AL22</f>
        <v>49.92</v>
      </c>
      <c r="K22">
        <f>MES_EOD!AK22+MES_EOD!AL22</f>
        <v>6.82</v>
      </c>
      <c r="L22">
        <f>NDMC_EOD!AK22+NDMC_EOD!AL22</f>
        <v>28</v>
      </c>
      <c r="M22">
        <f>TPDDL_EOD!AK22+TPDDL_EOD!AL22</f>
        <v>55.29</v>
      </c>
      <c r="N22">
        <f t="shared" si="0"/>
        <v>219.16</v>
      </c>
      <c r="O22" s="154">
        <f t="shared" si="1"/>
        <v>0</v>
      </c>
      <c r="P22">
        <v>79.129999999999981</v>
      </c>
      <c r="Q22">
        <v>49.919999999999995</v>
      </c>
      <c r="R22">
        <v>6.8199999999999994</v>
      </c>
      <c r="S22">
        <v>27.999999999999996</v>
      </c>
      <c r="T22">
        <v>55.289999999999992</v>
      </c>
      <c r="U22" s="156">
        <f t="shared" si="2"/>
        <v>219.15999999999997</v>
      </c>
      <c r="V22" s="154">
        <f t="shared" si="3"/>
        <v>0</v>
      </c>
      <c r="Y22">
        <f>BAWANA!AW22+BAWANA!AX22</f>
        <v>25.42</v>
      </c>
      <c r="Z22">
        <f>BAWANA!BD22+BAWANA!BE22</f>
        <v>25.42</v>
      </c>
      <c r="AA22">
        <f>BAWANA!X22+BAWANA!Y22</f>
        <v>25.42</v>
      </c>
      <c r="AB22">
        <f>BAWANA!AE22+BAWANA!AF22</f>
        <v>25.42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219.15999999999997</v>
      </c>
      <c r="E23">
        <f>BAWANA!AM23</f>
        <v>0</v>
      </c>
      <c r="F23">
        <f t="shared" si="4"/>
        <v>256</v>
      </c>
      <c r="G23">
        <f t="shared" si="5"/>
        <v>219.15999999999997</v>
      </c>
      <c r="H23" s="154"/>
      <c r="I23">
        <f>BRPL_EOD!AK23+BRPL_EOD!AL23</f>
        <v>79.13</v>
      </c>
      <c r="J23">
        <f>BYPL_EOD!AK23+BYPL_EOD!AL23</f>
        <v>49.92</v>
      </c>
      <c r="K23">
        <f>MES_EOD!AK23+MES_EOD!AL23</f>
        <v>6.82</v>
      </c>
      <c r="L23">
        <f>NDMC_EOD!AK23+NDMC_EOD!AL23</f>
        <v>28</v>
      </c>
      <c r="M23">
        <f>TPDDL_EOD!AK23+TPDDL_EOD!AL23</f>
        <v>55.29</v>
      </c>
      <c r="N23">
        <f t="shared" si="0"/>
        <v>219.16</v>
      </c>
      <c r="O23" s="154">
        <f t="shared" si="1"/>
        <v>0</v>
      </c>
      <c r="P23">
        <v>79.129999999999981</v>
      </c>
      <c r="Q23">
        <v>49.919999999999995</v>
      </c>
      <c r="R23">
        <v>6.8199999999999994</v>
      </c>
      <c r="S23">
        <v>27.999999999999996</v>
      </c>
      <c r="T23">
        <v>55.289999999999992</v>
      </c>
      <c r="U23" s="156">
        <f t="shared" si="2"/>
        <v>219.15999999999997</v>
      </c>
      <c r="V23" s="154">
        <f t="shared" si="3"/>
        <v>0</v>
      </c>
      <c r="Y23">
        <f>BAWANA!AW23+BAWANA!AX23</f>
        <v>25.42</v>
      </c>
      <c r="Z23">
        <f>BAWANA!BD23+BAWANA!BE23</f>
        <v>25.42</v>
      </c>
      <c r="AA23">
        <f>BAWANA!X23+BAWANA!Y23</f>
        <v>25.42</v>
      </c>
      <c r="AB23">
        <f>BAWANA!AE23+BAWANA!AF23</f>
        <v>25.42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219.72000000000003</v>
      </c>
      <c r="E24">
        <f>BAWANA!AM24</f>
        <v>0</v>
      </c>
      <c r="F24">
        <f t="shared" si="4"/>
        <v>256</v>
      </c>
      <c r="G24">
        <f t="shared" si="5"/>
        <v>219.72000000000003</v>
      </c>
      <c r="H24" s="154"/>
      <c r="I24">
        <f>BRPL_EOD!AK24+BRPL_EOD!AL24</f>
        <v>78.28</v>
      </c>
      <c r="J24">
        <f>BYPL_EOD!AK24+BYPL_EOD!AL24</f>
        <v>49.92</v>
      </c>
      <c r="K24">
        <f>MES_EOD!AK24+MES_EOD!AL24</f>
        <v>8.82</v>
      </c>
      <c r="L24">
        <f>NDMC_EOD!AK24+NDMC_EOD!AL24</f>
        <v>28</v>
      </c>
      <c r="M24">
        <f>TPDDL_EOD!AK24+TPDDL_EOD!AL24</f>
        <v>54.69</v>
      </c>
      <c r="N24">
        <f t="shared" si="0"/>
        <v>219.70999999999998</v>
      </c>
      <c r="O24" s="154">
        <f t="shared" si="1"/>
        <v>1.0000000000047748E-2</v>
      </c>
      <c r="P24">
        <v>78.28501535555661</v>
      </c>
      <c r="Q24">
        <v>49.92</v>
      </c>
      <c r="R24">
        <v>8.82</v>
      </c>
      <c r="S24">
        <v>28.001480435577577</v>
      </c>
      <c r="T24">
        <v>54.693504208865875</v>
      </c>
      <c r="U24" s="156">
        <f t="shared" si="2"/>
        <v>219.72000000000006</v>
      </c>
      <c r="V24" s="154">
        <f t="shared" si="3"/>
        <v>0</v>
      </c>
      <c r="Y24">
        <f>BAWANA!AW24+BAWANA!AX24</f>
        <v>25.14</v>
      </c>
      <c r="Z24">
        <f>BAWANA!BD24+BAWANA!BE24</f>
        <v>25.14</v>
      </c>
      <c r="AA24">
        <f>BAWANA!X24+BAWANA!Y24</f>
        <v>25.14</v>
      </c>
      <c r="AB24">
        <f>BAWANA!AE24+BAWANA!AF24</f>
        <v>25.14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221.07999999999998</v>
      </c>
      <c r="E25">
        <f>BAWANA!AM25</f>
        <v>0</v>
      </c>
      <c r="F25">
        <f t="shared" si="4"/>
        <v>256</v>
      </c>
      <c r="G25">
        <f t="shared" si="5"/>
        <v>221.07999999999998</v>
      </c>
      <c r="H25" s="154"/>
      <c r="I25">
        <f>BRPL_EOD!AK25+BRPL_EOD!AL25</f>
        <v>76.14</v>
      </c>
      <c r="J25">
        <f>BYPL_EOD!AK25+BYPL_EOD!AL25</f>
        <v>49.92</v>
      </c>
      <c r="K25">
        <f>MES_EOD!AK25+MES_EOD!AL25</f>
        <v>13.82</v>
      </c>
      <c r="L25">
        <f>NDMC_EOD!AK25+NDMC_EOD!AL25</f>
        <v>28</v>
      </c>
      <c r="M25">
        <f>TPDDL_EOD!AK25+TPDDL_EOD!AL25</f>
        <v>53.2</v>
      </c>
      <c r="N25">
        <f t="shared" si="0"/>
        <v>221.07999999999998</v>
      </c>
      <c r="O25" s="154">
        <f t="shared" si="1"/>
        <v>0</v>
      </c>
      <c r="P25">
        <v>76.14</v>
      </c>
      <c r="Q25">
        <v>49.92</v>
      </c>
      <c r="R25">
        <v>13.82</v>
      </c>
      <c r="S25">
        <v>28</v>
      </c>
      <c r="T25">
        <v>53.2</v>
      </c>
      <c r="U25" s="156">
        <f t="shared" si="2"/>
        <v>221.07999999999998</v>
      </c>
      <c r="V25" s="154">
        <f t="shared" si="3"/>
        <v>0</v>
      </c>
      <c r="Y25">
        <f>BAWANA!AW25+BAWANA!AX25</f>
        <v>24.46</v>
      </c>
      <c r="Z25">
        <f>BAWANA!BD25+BAWANA!BE25</f>
        <v>24.46</v>
      </c>
      <c r="AA25">
        <f>BAWANA!X25+BAWANA!Y25</f>
        <v>24.46</v>
      </c>
      <c r="AB25">
        <f>BAWANA!AE25+BAWANA!AF25</f>
        <v>24.46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219.98000000000002</v>
      </c>
      <c r="E26">
        <f>BAWANA!AM26</f>
        <v>0</v>
      </c>
      <c r="F26">
        <f t="shared" si="4"/>
        <v>256</v>
      </c>
      <c r="G26">
        <f t="shared" si="5"/>
        <v>219.98000000000002</v>
      </c>
      <c r="H26" s="154"/>
      <c r="I26">
        <f>BRPL_EOD!AK26+BRPL_EOD!AL26</f>
        <v>77.849999999999994</v>
      </c>
      <c r="J26">
        <f>BYPL_EOD!AK26+BYPL_EOD!AL26</f>
        <v>49.92</v>
      </c>
      <c r="K26">
        <f>MES_EOD!AK26+MES_EOD!AL26</f>
        <v>9.82</v>
      </c>
      <c r="L26">
        <f>NDMC_EOD!AK26+NDMC_EOD!AL26</f>
        <v>28</v>
      </c>
      <c r="M26">
        <f>TPDDL_EOD!AK26+TPDDL_EOD!AL26</f>
        <v>54.39</v>
      </c>
      <c r="N26">
        <f t="shared" si="0"/>
        <v>219.98000000000002</v>
      </c>
      <c r="O26" s="154">
        <f t="shared" si="1"/>
        <v>0</v>
      </c>
      <c r="P26">
        <v>77.849999999999994</v>
      </c>
      <c r="Q26">
        <v>49.92</v>
      </c>
      <c r="R26">
        <v>9.82</v>
      </c>
      <c r="S26">
        <v>28</v>
      </c>
      <c r="T26">
        <v>54.39</v>
      </c>
      <c r="U26" s="156">
        <f t="shared" si="2"/>
        <v>219.98000000000002</v>
      </c>
      <c r="V26" s="154">
        <f t="shared" si="3"/>
        <v>0</v>
      </c>
      <c r="Y26">
        <f>BAWANA!AW26+BAWANA!AX26</f>
        <v>25.01</v>
      </c>
      <c r="Z26">
        <f>BAWANA!BD26+BAWANA!BE26</f>
        <v>25.01</v>
      </c>
      <c r="AA26">
        <f>BAWANA!X26+BAWANA!Y26</f>
        <v>25.01</v>
      </c>
      <c r="AB26">
        <f>BAWANA!AE26+BAWANA!AF26</f>
        <v>25.01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32</v>
      </c>
      <c r="Z27">
        <f>BAWANA!BD27+BAWANA!BE27</f>
        <v>4.6399999999999997</v>
      </c>
      <c r="AA27">
        <f>BAWANA!X27+BAWANA!Y27</f>
        <v>32</v>
      </c>
      <c r="AB27">
        <f>BAWANA!AE27+BAWANA!AF27</f>
        <v>4.6399999999999997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233.36</v>
      </c>
      <c r="E28">
        <f>BAWANA!AM28</f>
        <v>0</v>
      </c>
      <c r="F28">
        <f t="shared" si="4"/>
        <v>256</v>
      </c>
      <c r="G28">
        <f t="shared" si="5"/>
        <v>233.36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50</v>
      </c>
      <c r="N28">
        <f t="shared" si="0"/>
        <v>233.36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50</v>
      </c>
      <c r="U28" s="156">
        <f t="shared" si="2"/>
        <v>233.36</v>
      </c>
      <c r="V28" s="154">
        <f t="shared" si="3"/>
        <v>0</v>
      </c>
      <c r="Y28">
        <f>BAWANA!AW28+BAWANA!AX28</f>
        <v>32</v>
      </c>
      <c r="Z28">
        <f>BAWANA!BD28+BAWANA!BE28</f>
        <v>4.6399999999999997</v>
      </c>
      <c r="AA28">
        <f>BAWANA!X28+BAWANA!Y28</f>
        <v>32</v>
      </c>
      <c r="AB28">
        <f>BAWANA!AE28+BAWANA!AF28</f>
        <v>4.6399999999999997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252.95999999999998</v>
      </c>
      <c r="E29">
        <f>BAWANA!AM29</f>
        <v>0</v>
      </c>
      <c r="F29">
        <f t="shared" si="4"/>
        <v>256</v>
      </c>
      <c r="G29">
        <f t="shared" si="5"/>
        <v>252.95999999999998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69.599999999999994</v>
      </c>
      <c r="N29">
        <f t="shared" si="0"/>
        <v>252.96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27.999999999999996</v>
      </c>
      <c r="T29">
        <v>69.59999999999998</v>
      </c>
      <c r="U29" s="156">
        <f t="shared" si="2"/>
        <v>252.95999999999998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252.95999999999998</v>
      </c>
      <c r="E30">
        <f>BAWANA!AM30</f>
        <v>0</v>
      </c>
      <c r="F30">
        <f t="shared" si="4"/>
        <v>256</v>
      </c>
      <c r="G30">
        <f t="shared" si="5"/>
        <v>252.95999999999998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69.599999999999994</v>
      </c>
      <c r="N30">
        <f t="shared" si="0"/>
        <v>252.96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27.999999999999996</v>
      </c>
      <c r="T30">
        <v>69.59999999999998</v>
      </c>
      <c r="U30" s="156">
        <f t="shared" si="2"/>
        <v>252.95999999999998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258.95999999999998</v>
      </c>
      <c r="E31">
        <f>BAWANA!AM31</f>
        <v>0</v>
      </c>
      <c r="F31">
        <f t="shared" si="4"/>
        <v>256</v>
      </c>
      <c r="G31">
        <f t="shared" si="5"/>
        <v>258.95999999999998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11.82</v>
      </c>
      <c r="L31">
        <f>NDMC_EOD!AK31+NDMC_EOD!AL31</f>
        <v>28</v>
      </c>
      <c r="M31">
        <f>TPDDL_EOD!AK31+TPDDL_EOD!AL31</f>
        <v>69.599999999999994</v>
      </c>
      <c r="N31">
        <f t="shared" si="0"/>
        <v>258.96000000000004</v>
      </c>
      <c r="O31" s="154">
        <f t="shared" si="1"/>
        <v>0</v>
      </c>
      <c r="P31">
        <v>99.619999999999976</v>
      </c>
      <c r="Q31">
        <v>49.919999999999987</v>
      </c>
      <c r="R31">
        <v>11.819999999999999</v>
      </c>
      <c r="S31">
        <v>27.999999999999993</v>
      </c>
      <c r="T31">
        <v>69.59999999999998</v>
      </c>
      <c r="U31" s="156">
        <f t="shared" si="2"/>
        <v>258.95999999999992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255.95999999999998</v>
      </c>
      <c r="E32">
        <f>BAWANA!AM32</f>
        <v>0</v>
      </c>
      <c r="F32">
        <f t="shared" si="4"/>
        <v>256</v>
      </c>
      <c r="G32">
        <f t="shared" si="5"/>
        <v>255.95999999999998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8.82</v>
      </c>
      <c r="L32">
        <f>NDMC_EOD!AK32+NDMC_EOD!AL32</f>
        <v>28</v>
      </c>
      <c r="M32">
        <f>TPDDL_EOD!AK32+TPDDL_EOD!AL32</f>
        <v>69.599999999999994</v>
      </c>
      <c r="N32">
        <f t="shared" si="0"/>
        <v>255.96</v>
      </c>
      <c r="O32" s="154">
        <f t="shared" si="1"/>
        <v>0</v>
      </c>
      <c r="P32">
        <v>99.61999999999999</v>
      </c>
      <c r="Q32">
        <v>49.919999999999995</v>
      </c>
      <c r="R32">
        <v>8.8199999999999985</v>
      </c>
      <c r="S32">
        <v>27.999999999999996</v>
      </c>
      <c r="T32">
        <v>69.59999999999998</v>
      </c>
      <c r="U32" s="156">
        <f t="shared" si="2"/>
        <v>255.95999999999998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257.95999999999998</v>
      </c>
      <c r="E33">
        <f>BAWANA!AM33</f>
        <v>0</v>
      </c>
      <c r="F33">
        <f t="shared" si="4"/>
        <v>256</v>
      </c>
      <c r="G33">
        <f t="shared" si="5"/>
        <v>257.95999999999998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10.82</v>
      </c>
      <c r="L33">
        <f>NDMC_EOD!AK33+NDMC_EOD!AL33</f>
        <v>28</v>
      </c>
      <c r="M33">
        <f>TPDDL_EOD!AK33+TPDDL_EOD!AL33</f>
        <v>69.599999999999994</v>
      </c>
      <c r="N33">
        <f t="shared" si="0"/>
        <v>257.96000000000004</v>
      </c>
      <c r="O33" s="154">
        <f t="shared" si="1"/>
        <v>0</v>
      </c>
      <c r="P33">
        <v>99.619999999999976</v>
      </c>
      <c r="Q33">
        <v>49.919999999999987</v>
      </c>
      <c r="R33">
        <v>10.819999999999999</v>
      </c>
      <c r="S33">
        <v>27.999999999999993</v>
      </c>
      <c r="T33">
        <v>69.59999999999998</v>
      </c>
      <c r="U33" s="156">
        <f t="shared" si="2"/>
        <v>257.95999999999992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257.95999999999998</v>
      </c>
      <c r="E34">
        <f>BAWANA!AM34</f>
        <v>0</v>
      </c>
      <c r="F34">
        <f t="shared" si="4"/>
        <v>256</v>
      </c>
      <c r="G34">
        <f t="shared" si="5"/>
        <v>257.95999999999998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10.82</v>
      </c>
      <c r="L34">
        <f>NDMC_EOD!AK34+NDMC_EOD!AL34</f>
        <v>28</v>
      </c>
      <c r="M34">
        <f>TPDDL_EOD!AK34+TPDDL_EOD!AL34</f>
        <v>69.599999999999994</v>
      </c>
      <c r="N34">
        <f t="shared" si="0"/>
        <v>257.96000000000004</v>
      </c>
      <c r="O34" s="154">
        <f t="shared" si="1"/>
        <v>0</v>
      </c>
      <c r="P34">
        <v>99.619999999999976</v>
      </c>
      <c r="Q34">
        <v>49.919999999999987</v>
      </c>
      <c r="R34">
        <v>10.819999999999999</v>
      </c>
      <c r="S34">
        <v>27.999999999999993</v>
      </c>
      <c r="T34">
        <v>69.59999999999998</v>
      </c>
      <c r="U34" s="156">
        <f t="shared" si="2"/>
        <v>257.95999999999992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253.95999999999998</v>
      </c>
      <c r="E35">
        <f>BAWANA!AM35</f>
        <v>0</v>
      </c>
      <c r="F35">
        <f t="shared" si="4"/>
        <v>256</v>
      </c>
      <c r="G35">
        <f t="shared" si="5"/>
        <v>253.95999999999998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11.82</v>
      </c>
      <c r="L35">
        <f>NDMC_EOD!AK35+NDMC_EOD!AL35</f>
        <v>23</v>
      </c>
      <c r="M35">
        <f>TPDDL_EOD!AK35+TPDDL_EOD!AL35</f>
        <v>69.599999999999994</v>
      </c>
      <c r="N35">
        <f t="shared" si="0"/>
        <v>253.96</v>
      </c>
      <c r="O35" s="154">
        <f t="shared" si="1"/>
        <v>0</v>
      </c>
      <c r="P35">
        <v>99.61999999999999</v>
      </c>
      <c r="Q35">
        <v>49.919999999999995</v>
      </c>
      <c r="R35">
        <v>11.819999999999999</v>
      </c>
      <c r="S35">
        <v>22.999999999999996</v>
      </c>
      <c r="T35">
        <v>69.59999999999998</v>
      </c>
      <c r="U35" s="156">
        <f t="shared" si="2"/>
        <v>253.95999999999998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253.95999999999998</v>
      </c>
      <c r="E36">
        <f>BAWANA!AM36</f>
        <v>0</v>
      </c>
      <c r="F36">
        <f t="shared" si="4"/>
        <v>256</v>
      </c>
      <c r="G36">
        <f t="shared" si="5"/>
        <v>253.95999999999998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11.82</v>
      </c>
      <c r="L36">
        <f>NDMC_EOD!AK36+NDMC_EOD!AL36</f>
        <v>23</v>
      </c>
      <c r="M36">
        <f>TPDDL_EOD!AK36+TPDDL_EOD!AL36</f>
        <v>69.599999999999994</v>
      </c>
      <c r="N36">
        <f t="shared" si="0"/>
        <v>253.96</v>
      </c>
      <c r="O36" s="154">
        <f t="shared" si="1"/>
        <v>0</v>
      </c>
      <c r="P36">
        <v>99.61999999999999</v>
      </c>
      <c r="Q36">
        <v>49.919999999999995</v>
      </c>
      <c r="R36">
        <v>11.819999999999999</v>
      </c>
      <c r="S36">
        <v>22.999999999999996</v>
      </c>
      <c r="T36">
        <v>69.59999999999998</v>
      </c>
      <c r="U36" s="156">
        <f t="shared" si="2"/>
        <v>253.95999999999998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258.95999999999998</v>
      </c>
      <c r="E37">
        <f>BAWANA!AM37</f>
        <v>0</v>
      </c>
      <c r="F37">
        <f t="shared" si="4"/>
        <v>256</v>
      </c>
      <c r="G37">
        <f t="shared" si="5"/>
        <v>258.95999999999998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16.82</v>
      </c>
      <c r="L37">
        <f>NDMC_EOD!AK37+NDMC_EOD!AL37</f>
        <v>23</v>
      </c>
      <c r="M37">
        <f>TPDDL_EOD!AK37+TPDDL_EOD!AL37</f>
        <v>69.599999999999994</v>
      </c>
      <c r="N37">
        <f t="shared" si="0"/>
        <v>258.96000000000004</v>
      </c>
      <c r="O37" s="154">
        <f t="shared" si="1"/>
        <v>0</v>
      </c>
      <c r="P37">
        <v>99.619999999999976</v>
      </c>
      <c r="Q37">
        <v>49.919999999999987</v>
      </c>
      <c r="R37">
        <v>16.819999999999997</v>
      </c>
      <c r="S37">
        <v>22.999999999999996</v>
      </c>
      <c r="T37">
        <v>69.59999999999998</v>
      </c>
      <c r="U37" s="156">
        <f t="shared" si="2"/>
        <v>258.95999999999992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252.95999999999998</v>
      </c>
      <c r="E38">
        <f>BAWANA!AM38</f>
        <v>0</v>
      </c>
      <c r="F38">
        <f t="shared" si="4"/>
        <v>256</v>
      </c>
      <c r="G38">
        <f t="shared" si="5"/>
        <v>252.95999999999998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10.82</v>
      </c>
      <c r="L38">
        <f>NDMC_EOD!AK38+NDMC_EOD!AL38</f>
        <v>23</v>
      </c>
      <c r="M38">
        <f>TPDDL_EOD!AK38+TPDDL_EOD!AL38</f>
        <v>69.599999999999994</v>
      </c>
      <c r="N38">
        <f t="shared" si="0"/>
        <v>252.96</v>
      </c>
      <c r="O38" s="154">
        <f t="shared" si="1"/>
        <v>0</v>
      </c>
      <c r="P38">
        <v>99.61999999999999</v>
      </c>
      <c r="Q38">
        <v>49.919999999999995</v>
      </c>
      <c r="R38">
        <v>10.819999999999999</v>
      </c>
      <c r="S38">
        <v>22.999999999999996</v>
      </c>
      <c r="T38">
        <v>69.59999999999998</v>
      </c>
      <c r="U38" s="156">
        <f t="shared" si="2"/>
        <v>252.95999999999998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253.95999999999998</v>
      </c>
      <c r="E39">
        <f>BAWANA!AM39</f>
        <v>0</v>
      </c>
      <c r="F39">
        <f t="shared" si="4"/>
        <v>256</v>
      </c>
      <c r="G39">
        <f t="shared" si="5"/>
        <v>253.95999999999998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11.82</v>
      </c>
      <c r="L39">
        <f>NDMC_EOD!AK39+NDMC_EOD!AL39</f>
        <v>23</v>
      </c>
      <c r="M39">
        <f>TPDDL_EOD!AK39+TPDDL_EOD!AL39</f>
        <v>69.599999999999994</v>
      </c>
      <c r="N39">
        <f t="shared" si="0"/>
        <v>253.96</v>
      </c>
      <c r="O39" s="154">
        <f t="shared" si="1"/>
        <v>0</v>
      </c>
      <c r="P39">
        <v>99.61999999999999</v>
      </c>
      <c r="Q39">
        <v>49.919999999999995</v>
      </c>
      <c r="R39">
        <v>11.819999999999999</v>
      </c>
      <c r="S39">
        <v>22.999999999999996</v>
      </c>
      <c r="T39">
        <v>69.59999999999998</v>
      </c>
      <c r="U39" s="156">
        <f t="shared" si="2"/>
        <v>253.95999999999998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254.95999999999998</v>
      </c>
      <c r="E40">
        <f>BAWANA!AM40</f>
        <v>0</v>
      </c>
      <c r="F40">
        <f t="shared" si="4"/>
        <v>256</v>
      </c>
      <c r="G40">
        <f t="shared" si="5"/>
        <v>254.95999999999998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12.82</v>
      </c>
      <c r="L40">
        <f>NDMC_EOD!AK40+NDMC_EOD!AL40</f>
        <v>23</v>
      </c>
      <c r="M40">
        <f>TPDDL_EOD!AK40+TPDDL_EOD!AL40</f>
        <v>69.599999999999994</v>
      </c>
      <c r="N40">
        <f t="shared" si="0"/>
        <v>254.96</v>
      </c>
      <c r="O40" s="154">
        <f t="shared" si="1"/>
        <v>0</v>
      </c>
      <c r="P40">
        <v>99.61999999999999</v>
      </c>
      <c r="Q40">
        <v>49.919999999999995</v>
      </c>
      <c r="R40">
        <v>12.819999999999999</v>
      </c>
      <c r="S40">
        <v>22.999999999999996</v>
      </c>
      <c r="T40">
        <v>69.59999999999998</v>
      </c>
      <c r="U40" s="156">
        <f t="shared" si="2"/>
        <v>254.95999999999998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252.95999999999998</v>
      </c>
      <c r="E41">
        <f>BAWANA!AM41</f>
        <v>0</v>
      </c>
      <c r="F41">
        <f t="shared" si="4"/>
        <v>256</v>
      </c>
      <c r="G41">
        <f t="shared" si="5"/>
        <v>252.95999999999998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10.82</v>
      </c>
      <c r="L41">
        <f>NDMC_EOD!AK41+NDMC_EOD!AL41</f>
        <v>23</v>
      </c>
      <c r="M41">
        <f>TPDDL_EOD!AK41+TPDDL_EOD!AL41</f>
        <v>69.599999999999994</v>
      </c>
      <c r="N41">
        <f t="shared" si="0"/>
        <v>252.96</v>
      </c>
      <c r="O41" s="154">
        <f t="shared" si="1"/>
        <v>0</v>
      </c>
      <c r="P41">
        <v>99.61999999999999</v>
      </c>
      <c r="Q41">
        <v>49.919999999999995</v>
      </c>
      <c r="R41">
        <v>10.819999999999999</v>
      </c>
      <c r="S41">
        <v>22.999999999999996</v>
      </c>
      <c r="T41">
        <v>69.59999999999998</v>
      </c>
      <c r="U41" s="156">
        <f t="shared" si="2"/>
        <v>252.95999999999998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253.95999999999998</v>
      </c>
      <c r="E42">
        <f>BAWANA!AM42</f>
        <v>0</v>
      </c>
      <c r="F42">
        <f t="shared" si="4"/>
        <v>256</v>
      </c>
      <c r="G42">
        <f t="shared" si="5"/>
        <v>253.95999999999998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11.82</v>
      </c>
      <c r="L42">
        <f>NDMC_EOD!AK42+NDMC_EOD!AL42</f>
        <v>23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99.61999999999999</v>
      </c>
      <c r="Q42">
        <v>49.919999999999995</v>
      </c>
      <c r="R42">
        <v>11.819999999999999</v>
      </c>
      <c r="S42">
        <v>22.999999999999996</v>
      </c>
      <c r="T42">
        <v>69.59999999999998</v>
      </c>
      <c r="U42" s="156">
        <f t="shared" si="2"/>
        <v>253.95999999999998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256.95999999999998</v>
      </c>
      <c r="E43">
        <f>BAWANA!AM43</f>
        <v>0</v>
      </c>
      <c r="F43">
        <f t="shared" si="4"/>
        <v>256</v>
      </c>
      <c r="G43">
        <f t="shared" si="5"/>
        <v>256.95999999999998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14.82</v>
      </c>
      <c r="L43">
        <f>NDMC_EOD!AK43+NDMC_EOD!AL43</f>
        <v>23</v>
      </c>
      <c r="M43">
        <f>TPDDL_EOD!AK43+TPDDL_EOD!AL43</f>
        <v>69.599999999999994</v>
      </c>
      <c r="N43">
        <f t="shared" si="0"/>
        <v>256.96000000000004</v>
      </c>
      <c r="O43" s="154">
        <f t="shared" si="1"/>
        <v>0</v>
      </c>
      <c r="P43">
        <v>99.619999999999976</v>
      </c>
      <c r="Q43">
        <v>49.919999999999987</v>
      </c>
      <c r="R43">
        <v>14.819999999999997</v>
      </c>
      <c r="S43">
        <v>22.999999999999996</v>
      </c>
      <c r="T43">
        <v>69.59999999999998</v>
      </c>
      <c r="U43" s="156">
        <f t="shared" si="2"/>
        <v>256.95999999999992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250.95999999999998</v>
      </c>
      <c r="E44">
        <f>BAWANA!AM44</f>
        <v>0</v>
      </c>
      <c r="F44">
        <f t="shared" si="4"/>
        <v>256</v>
      </c>
      <c r="G44">
        <f t="shared" si="5"/>
        <v>250.95999999999998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8.82</v>
      </c>
      <c r="L44">
        <f>NDMC_EOD!AK44+NDMC_EOD!AL44</f>
        <v>23</v>
      </c>
      <c r="M44">
        <f>TPDDL_EOD!AK44+TPDDL_EOD!AL44</f>
        <v>69.599999999999994</v>
      </c>
      <c r="N44">
        <f t="shared" si="0"/>
        <v>250.96</v>
      </c>
      <c r="O44" s="154">
        <f t="shared" si="1"/>
        <v>0</v>
      </c>
      <c r="P44">
        <v>99.61999999999999</v>
      </c>
      <c r="Q44">
        <v>49.919999999999995</v>
      </c>
      <c r="R44">
        <v>8.8199999999999985</v>
      </c>
      <c r="S44">
        <v>22.999999999999996</v>
      </c>
      <c r="T44">
        <v>69.59999999999998</v>
      </c>
      <c r="U44" s="156">
        <f t="shared" si="2"/>
        <v>250.95999999999998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249.95999999999998</v>
      </c>
      <c r="E45">
        <f>BAWANA!AM45</f>
        <v>0</v>
      </c>
      <c r="F45">
        <f t="shared" si="4"/>
        <v>256</v>
      </c>
      <c r="G45">
        <f t="shared" si="5"/>
        <v>249.95999999999998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7.82</v>
      </c>
      <c r="L45">
        <f>NDMC_EOD!AK45+NDMC_EOD!AL45</f>
        <v>23</v>
      </c>
      <c r="M45">
        <f>TPDDL_EOD!AK45+TPDDL_EOD!AL45</f>
        <v>69.599999999999994</v>
      </c>
      <c r="N45">
        <f t="shared" si="0"/>
        <v>249.96</v>
      </c>
      <c r="O45" s="154">
        <f t="shared" si="1"/>
        <v>0</v>
      </c>
      <c r="P45">
        <v>99.61999999999999</v>
      </c>
      <c r="Q45">
        <v>49.919999999999995</v>
      </c>
      <c r="R45">
        <v>7.8199999999999994</v>
      </c>
      <c r="S45">
        <v>22.999999999999996</v>
      </c>
      <c r="T45">
        <v>69.59999999999998</v>
      </c>
      <c r="U45" s="156">
        <f t="shared" si="2"/>
        <v>249.95999999999998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250.95999999999998</v>
      </c>
      <c r="E46">
        <f>BAWANA!AM46</f>
        <v>0</v>
      </c>
      <c r="F46">
        <f t="shared" si="4"/>
        <v>256</v>
      </c>
      <c r="G46">
        <f t="shared" si="5"/>
        <v>250.95999999999998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8.82</v>
      </c>
      <c r="L46">
        <f>NDMC_EOD!AK46+NDMC_EOD!AL46</f>
        <v>23</v>
      </c>
      <c r="M46">
        <f>TPDDL_EOD!AK46+TPDDL_EOD!AL46</f>
        <v>69.599999999999994</v>
      </c>
      <c r="N46">
        <f t="shared" si="0"/>
        <v>250.96</v>
      </c>
      <c r="O46" s="154">
        <f t="shared" si="1"/>
        <v>0</v>
      </c>
      <c r="P46">
        <v>99.61999999999999</v>
      </c>
      <c r="Q46">
        <v>49.919999999999995</v>
      </c>
      <c r="R46">
        <v>8.8199999999999985</v>
      </c>
      <c r="S46">
        <v>22.999999999999996</v>
      </c>
      <c r="T46">
        <v>69.59999999999998</v>
      </c>
      <c r="U46" s="156">
        <f t="shared" si="2"/>
        <v>250.95999999999998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8.82</v>
      </c>
      <c r="L47">
        <f>NDMC_EOD!AK47+NDMC_EOD!AL47</f>
        <v>28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8.82</v>
      </c>
      <c r="S47">
        <v>28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1.64</v>
      </c>
      <c r="AA47">
        <f>BAWANA!X47+BAWANA!Y47</f>
        <v>32</v>
      </c>
      <c r="AB47">
        <f>BAWANA!AE47+BAWANA!AF47</f>
        <v>1.64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235.36</v>
      </c>
      <c r="E48">
        <f>BAWANA!AM48</f>
        <v>0</v>
      </c>
      <c r="F48">
        <f t="shared" si="4"/>
        <v>256</v>
      </c>
      <c r="G48">
        <f t="shared" si="5"/>
        <v>235.36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7.82</v>
      </c>
      <c r="L48">
        <f>NDMC_EOD!AK48+NDMC_EOD!AL48</f>
        <v>28</v>
      </c>
      <c r="M48">
        <f>TPDDL_EOD!AK48+TPDDL_EOD!AL48</f>
        <v>50</v>
      </c>
      <c r="N48">
        <f t="shared" si="0"/>
        <v>235.36</v>
      </c>
      <c r="O48" s="154">
        <f t="shared" si="1"/>
        <v>0</v>
      </c>
      <c r="P48">
        <v>99.62</v>
      </c>
      <c r="Q48">
        <v>49.92</v>
      </c>
      <c r="R48">
        <v>7.82</v>
      </c>
      <c r="S48">
        <v>28</v>
      </c>
      <c r="T48">
        <v>50</v>
      </c>
      <c r="U48" s="156">
        <f t="shared" si="2"/>
        <v>235.36</v>
      </c>
      <c r="V48" s="154">
        <f t="shared" si="3"/>
        <v>0</v>
      </c>
      <c r="Y48">
        <f>BAWANA!AW48+BAWANA!AX48</f>
        <v>32</v>
      </c>
      <c r="Z48">
        <f>BAWANA!BD48+BAWANA!BE48</f>
        <v>2.64</v>
      </c>
      <c r="AA48">
        <f>BAWANA!X48+BAWANA!Y48</f>
        <v>32</v>
      </c>
      <c r="AB48">
        <f>BAWANA!AE48+BAWANA!AF48</f>
        <v>2.64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257.95999999999998</v>
      </c>
      <c r="E49">
        <f>BAWANA!AM49</f>
        <v>0</v>
      </c>
      <c r="F49">
        <f t="shared" si="4"/>
        <v>256</v>
      </c>
      <c r="G49">
        <f t="shared" si="5"/>
        <v>257.95999999999998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10.82</v>
      </c>
      <c r="L49">
        <f>NDMC_EOD!AK49+NDMC_EOD!AL49</f>
        <v>28</v>
      </c>
      <c r="M49">
        <f>TPDDL_EOD!AK49+TPDDL_EOD!AL49</f>
        <v>69.599999999999994</v>
      </c>
      <c r="N49">
        <f t="shared" si="0"/>
        <v>257.96000000000004</v>
      </c>
      <c r="O49" s="154">
        <f t="shared" si="1"/>
        <v>0</v>
      </c>
      <c r="P49">
        <v>99.619999999999976</v>
      </c>
      <c r="Q49">
        <v>49.919999999999987</v>
      </c>
      <c r="R49">
        <v>10.819999999999999</v>
      </c>
      <c r="S49">
        <v>27.999999999999993</v>
      </c>
      <c r="T49">
        <v>69.59999999999998</v>
      </c>
      <c r="U49" s="156">
        <f t="shared" si="2"/>
        <v>257.95999999999992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252.95999999999998</v>
      </c>
      <c r="E50">
        <f>BAWANA!AM50</f>
        <v>0</v>
      </c>
      <c r="F50">
        <f t="shared" si="4"/>
        <v>256</v>
      </c>
      <c r="G50">
        <f t="shared" si="5"/>
        <v>252.95999999999998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69.599999999999994</v>
      </c>
      <c r="N50">
        <f t="shared" si="0"/>
        <v>252.96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27.999999999999996</v>
      </c>
      <c r="T50">
        <v>69.59999999999998</v>
      </c>
      <c r="U50" s="156">
        <f t="shared" si="2"/>
        <v>252.95999999999998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4.6399999999999997</v>
      </c>
      <c r="AA51">
        <f>BAWANA!X51+BAWANA!Y51</f>
        <v>32</v>
      </c>
      <c r="AB51">
        <f>BAWANA!AE51+BAWANA!AF51</f>
        <v>4.6399999999999997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233.36</v>
      </c>
      <c r="E52">
        <f>BAWANA!AM52</f>
        <v>0</v>
      </c>
      <c r="F52">
        <f t="shared" si="4"/>
        <v>256</v>
      </c>
      <c r="G52">
        <f t="shared" si="5"/>
        <v>233.36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233.36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</v>
      </c>
      <c r="T52">
        <v>50</v>
      </c>
      <c r="U52" s="156">
        <f t="shared" si="2"/>
        <v>233.36</v>
      </c>
      <c r="V52" s="154">
        <f t="shared" si="3"/>
        <v>0</v>
      </c>
      <c r="Y52">
        <f>BAWANA!AW52+BAWANA!AX52</f>
        <v>32</v>
      </c>
      <c r="Z52">
        <f>BAWANA!BD52+BAWANA!BE52</f>
        <v>4.6399999999999997</v>
      </c>
      <c r="AA52">
        <f>BAWANA!X52+BAWANA!Y52</f>
        <v>32</v>
      </c>
      <c r="AB52">
        <f>BAWANA!AE52+BAWANA!AF52</f>
        <v>4.6399999999999997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32</v>
      </c>
      <c r="Z53">
        <f>BAWANA!BD53+BAWANA!BE53</f>
        <v>4.6399999999999997</v>
      </c>
      <c r="AA53">
        <f>BAWANA!X53+BAWANA!Y53</f>
        <v>32</v>
      </c>
      <c r="AB53">
        <f>BAWANA!AE53+BAWANA!AF53</f>
        <v>4.6399999999999997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233.36</v>
      </c>
      <c r="E54">
        <f>BAWANA!AM54</f>
        <v>0</v>
      </c>
      <c r="F54">
        <f t="shared" si="4"/>
        <v>256</v>
      </c>
      <c r="G54">
        <f t="shared" si="5"/>
        <v>233.36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233.36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</v>
      </c>
      <c r="T54">
        <v>50</v>
      </c>
      <c r="U54" s="156">
        <f t="shared" si="2"/>
        <v>233.36</v>
      </c>
      <c r="V54" s="154">
        <f t="shared" si="3"/>
        <v>0</v>
      </c>
      <c r="Y54">
        <f>BAWANA!AW54+BAWANA!AX54</f>
        <v>32</v>
      </c>
      <c r="Z54">
        <f>BAWANA!BD54+BAWANA!BE54</f>
        <v>4.6399999999999997</v>
      </c>
      <c r="AA54">
        <f>BAWANA!X54+BAWANA!Y54</f>
        <v>32</v>
      </c>
      <c r="AB54">
        <f>BAWANA!AE54+BAWANA!AF54</f>
        <v>4.6399999999999997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234.36</v>
      </c>
      <c r="E55">
        <f>BAWANA!AM55</f>
        <v>0</v>
      </c>
      <c r="F55">
        <f t="shared" si="4"/>
        <v>256</v>
      </c>
      <c r="G55">
        <f t="shared" si="5"/>
        <v>234.36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6.82</v>
      </c>
      <c r="L55">
        <f>NDMC_EOD!AK55+NDMC_EOD!AL55</f>
        <v>28</v>
      </c>
      <c r="M55">
        <f>TPDDL_EOD!AK55+TPDDL_EOD!AL55</f>
        <v>50</v>
      </c>
      <c r="N55">
        <f t="shared" si="0"/>
        <v>234.36</v>
      </c>
      <c r="O55" s="154">
        <f t="shared" si="1"/>
        <v>0</v>
      </c>
      <c r="P55">
        <v>99.62</v>
      </c>
      <c r="Q55">
        <v>49.92</v>
      </c>
      <c r="R55">
        <v>6.82</v>
      </c>
      <c r="S55">
        <v>28</v>
      </c>
      <c r="T55">
        <v>50</v>
      </c>
      <c r="U55" s="156">
        <f t="shared" si="2"/>
        <v>234.36</v>
      </c>
      <c r="V55" s="154">
        <f t="shared" si="3"/>
        <v>0</v>
      </c>
      <c r="Y55">
        <f>BAWANA!AW55+BAWANA!AX55</f>
        <v>32</v>
      </c>
      <c r="Z55">
        <f>BAWANA!BD55+BAWANA!BE55</f>
        <v>3.64</v>
      </c>
      <c r="AA55">
        <f>BAWANA!X55+BAWANA!Y55</f>
        <v>32</v>
      </c>
      <c r="AB55">
        <f>BAWANA!AE55+BAWANA!AF55</f>
        <v>3.64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233.36</v>
      </c>
      <c r="E56">
        <f>BAWANA!AM56</f>
        <v>0</v>
      </c>
      <c r="F56">
        <f t="shared" si="4"/>
        <v>256</v>
      </c>
      <c r="G56">
        <f t="shared" si="5"/>
        <v>233.36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50</v>
      </c>
      <c r="N56">
        <f t="shared" si="0"/>
        <v>233.36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50</v>
      </c>
      <c r="U56" s="156">
        <f t="shared" si="2"/>
        <v>233.36</v>
      </c>
      <c r="V56" s="154">
        <f t="shared" si="3"/>
        <v>0</v>
      </c>
      <c r="Y56">
        <f>BAWANA!AW56+BAWANA!AX56</f>
        <v>32</v>
      </c>
      <c r="Z56">
        <f>BAWANA!BD56+BAWANA!BE56</f>
        <v>4.6399999999999997</v>
      </c>
      <c r="AA56">
        <f>BAWANA!X56+BAWANA!Y56</f>
        <v>32</v>
      </c>
      <c r="AB56">
        <f>BAWANA!AE56+BAWANA!AF56</f>
        <v>4.6399999999999997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32</v>
      </c>
      <c r="Z57">
        <f>BAWANA!BD57+BAWANA!BE57</f>
        <v>4.6399999999999997</v>
      </c>
      <c r="AA57">
        <f>BAWANA!X57+BAWANA!Y57</f>
        <v>32</v>
      </c>
      <c r="AB57">
        <f>BAWANA!AE57+BAWANA!AF57</f>
        <v>4.6399999999999997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233.36</v>
      </c>
      <c r="E58">
        <f>BAWANA!AM58</f>
        <v>0</v>
      </c>
      <c r="F58">
        <f t="shared" si="4"/>
        <v>256</v>
      </c>
      <c r="G58">
        <f t="shared" si="5"/>
        <v>233.36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50</v>
      </c>
      <c r="N58">
        <f t="shared" si="0"/>
        <v>233.36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28</v>
      </c>
      <c r="T58">
        <v>50</v>
      </c>
      <c r="U58" s="156">
        <f t="shared" si="2"/>
        <v>233.36</v>
      </c>
      <c r="V58" s="154">
        <f t="shared" si="3"/>
        <v>0</v>
      </c>
      <c r="Y58">
        <f>BAWANA!AW58+BAWANA!AX58</f>
        <v>32</v>
      </c>
      <c r="Z58">
        <f>BAWANA!BD58+BAWANA!BE58</f>
        <v>4.6399999999999997</v>
      </c>
      <c r="AA58">
        <f>BAWANA!X58+BAWANA!Y58</f>
        <v>32</v>
      </c>
      <c r="AB58">
        <f>BAWANA!AE58+BAWANA!AF58</f>
        <v>4.6399999999999997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233.36</v>
      </c>
      <c r="E59">
        <f>BAWANA!AM59</f>
        <v>0</v>
      </c>
      <c r="F59">
        <f t="shared" si="4"/>
        <v>256</v>
      </c>
      <c r="G59">
        <f t="shared" si="5"/>
        <v>233.36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28</v>
      </c>
      <c r="M59">
        <f>TPDDL_EOD!AK59+TPDDL_EOD!AL59</f>
        <v>50</v>
      </c>
      <c r="N59">
        <f t="shared" si="0"/>
        <v>233.36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28</v>
      </c>
      <c r="T59">
        <v>50</v>
      </c>
      <c r="U59" s="156">
        <f t="shared" si="2"/>
        <v>233.36</v>
      </c>
      <c r="V59" s="154">
        <f t="shared" si="3"/>
        <v>0</v>
      </c>
      <c r="Y59">
        <f>BAWANA!AW59+BAWANA!AX59</f>
        <v>32</v>
      </c>
      <c r="Z59">
        <f>BAWANA!BD59+BAWANA!BE59</f>
        <v>4.6399999999999997</v>
      </c>
      <c r="AA59">
        <f>BAWANA!X59+BAWANA!Y59</f>
        <v>32</v>
      </c>
      <c r="AB59">
        <f>BAWANA!AE59+BAWANA!AF59</f>
        <v>4.6399999999999997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233.36</v>
      </c>
      <c r="E60">
        <f>BAWANA!AM60</f>
        <v>0</v>
      </c>
      <c r="F60">
        <f t="shared" si="4"/>
        <v>256</v>
      </c>
      <c r="G60">
        <f t="shared" si="5"/>
        <v>233.36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28</v>
      </c>
      <c r="M60">
        <f>TPDDL_EOD!AK60+TPDDL_EOD!AL60</f>
        <v>50</v>
      </c>
      <c r="N60">
        <f t="shared" si="0"/>
        <v>233.36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28</v>
      </c>
      <c r="T60">
        <v>50</v>
      </c>
      <c r="U60" s="156">
        <f t="shared" si="2"/>
        <v>233.36</v>
      </c>
      <c r="V60" s="154">
        <f t="shared" si="3"/>
        <v>0</v>
      </c>
      <c r="Y60">
        <f>BAWANA!AW60+BAWANA!AX60</f>
        <v>32</v>
      </c>
      <c r="Z60">
        <f>BAWANA!BD60+BAWANA!BE60</f>
        <v>4.6399999999999997</v>
      </c>
      <c r="AA60">
        <f>BAWANA!X60+BAWANA!Y60</f>
        <v>32</v>
      </c>
      <c r="AB60">
        <f>BAWANA!AE60+BAWANA!AF60</f>
        <v>4.6399999999999997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233.36</v>
      </c>
      <c r="E61">
        <f>BAWANA!AM61</f>
        <v>0</v>
      </c>
      <c r="F61">
        <f t="shared" si="4"/>
        <v>256</v>
      </c>
      <c r="G61">
        <f t="shared" si="5"/>
        <v>233.36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28</v>
      </c>
      <c r="M61">
        <f>TPDDL_EOD!AK61+TPDDL_EOD!AL61</f>
        <v>50</v>
      </c>
      <c r="N61">
        <f t="shared" si="0"/>
        <v>233.36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28</v>
      </c>
      <c r="T61">
        <v>50</v>
      </c>
      <c r="U61" s="156">
        <f t="shared" si="2"/>
        <v>233.36</v>
      </c>
      <c r="V61" s="154">
        <f t="shared" si="3"/>
        <v>0</v>
      </c>
      <c r="Y61">
        <f>BAWANA!AW61+BAWANA!AX61</f>
        <v>32</v>
      </c>
      <c r="Z61">
        <f>BAWANA!BD61+BAWANA!BE61</f>
        <v>4.6399999999999997</v>
      </c>
      <c r="AA61">
        <f>BAWANA!X61+BAWANA!Y61</f>
        <v>32</v>
      </c>
      <c r="AB61">
        <f>BAWANA!AE61+BAWANA!AF61</f>
        <v>4.6399999999999997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233.36</v>
      </c>
      <c r="E62">
        <f>BAWANA!AM62</f>
        <v>0</v>
      </c>
      <c r="F62">
        <f t="shared" si="4"/>
        <v>256</v>
      </c>
      <c r="G62">
        <f t="shared" si="5"/>
        <v>233.36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50</v>
      </c>
      <c r="N62">
        <f t="shared" si="0"/>
        <v>233.36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28</v>
      </c>
      <c r="T62">
        <v>50</v>
      </c>
      <c r="U62" s="156">
        <f t="shared" si="2"/>
        <v>233.36</v>
      </c>
      <c r="V62" s="154">
        <f t="shared" si="3"/>
        <v>0</v>
      </c>
      <c r="Y62">
        <f>BAWANA!AW62+BAWANA!AX62</f>
        <v>32</v>
      </c>
      <c r="Z62">
        <f>BAWANA!BD62+BAWANA!BE62</f>
        <v>4.6399999999999997</v>
      </c>
      <c r="AA62">
        <f>BAWANA!X62+BAWANA!Y62</f>
        <v>32</v>
      </c>
      <c r="AB62">
        <f>BAWANA!AE62+BAWANA!AF62</f>
        <v>4.6399999999999997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233.36</v>
      </c>
      <c r="E63">
        <f>BAWANA!AM63</f>
        <v>0</v>
      </c>
      <c r="F63">
        <f t="shared" si="4"/>
        <v>256</v>
      </c>
      <c r="G63">
        <f t="shared" si="5"/>
        <v>233.36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28</v>
      </c>
      <c r="M63">
        <f>TPDDL_EOD!AK63+TPDDL_EOD!AL63</f>
        <v>50</v>
      </c>
      <c r="N63">
        <f t="shared" si="0"/>
        <v>233.36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28</v>
      </c>
      <c r="T63">
        <v>50</v>
      </c>
      <c r="U63" s="156">
        <f t="shared" si="2"/>
        <v>233.36</v>
      </c>
      <c r="V63" s="154">
        <f t="shared" si="3"/>
        <v>0</v>
      </c>
      <c r="Y63">
        <f>BAWANA!AW63+BAWANA!AX63</f>
        <v>32</v>
      </c>
      <c r="Z63">
        <f>BAWANA!BD63+BAWANA!BE63</f>
        <v>4.6399999999999997</v>
      </c>
      <c r="AA63">
        <f>BAWANA!X63+BAWANA!Y63</f>
        <v>32</v>
      </c>
      <c r="AB63">
        <f>BAWANA!AE63+BAWANA!AF63</f>
        <v>4.6399999999999997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233.36</v>
      </c>
      <c r="E64">
        <f>BAWANA!AM64</f>
        <v>0</v>
      </c>
      <c r="F64">
        <f t="shared" si="4"/>
        <v>256</v>
      </c>
      <c r="G64">
        <f t="shared" si="5"/>
        <v>233.36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50</v>
      </c>
      <c r="N64">
        <f t="shared" si="0"/>
        <v>233.36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28</v>
      </c>
      <c r="T64">
        <v>50</v>
      </c>
      <c r="U64" s="156">
        <f t="shared" si="2"/>
        <v>233.36</v>
      </c>
      <c r="V64" s="154">
        <f t="shared" si="3"/>
        <v>0</v>
      </c>
      <c r="Y64">
        <f>BAWANA!AW64+BAWANA!AX64</f>
        <v>32</v>
      </c>
      <c r="Z64">
        <f>BAWANA!BD64+BAWANA!BE64</f>
        <v>4.6399999999999997</v>
      </c>
      <c r="AA64">
        <f>BAWANA!X64+BAWANA!Y64</f>
        <v>32</v>
      </c>
      <c r="AB64">
        <f>BAWANA!AE64+BAWANA!AF64</f>
        <v>4.6399999999999997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233.36</v>
      </c>
      <c r="E65">
        <f>BAWANA!AM65</f>
        <v>0</v>
      </c>
      <c r="F65">
        <f t="shared" si="4"/>
        <v>256</v>
      </c>
      <c r="G65">
        <f t="shared" si="5"/>
        <v>233.36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28</v>
      </c>
      <c r="M65">
        <f>TPDDL_EOD!AK65+TPDDL_EOD!AL65</f>
        <v>50</v>
      </c>
      <c r="N65">
        <f t="shared" si="0"/>
        <v>233.36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28</v>
      </c>
      <c r="T65">
        <v>50</v>
      </c>
      <c r="U65" s="156">
        <f t="shared" si="2"/>
        <v>233.36</v>
      </c>
      <c r="V65" s="154">
        <f t="shared" si="3"/>
        <v>0</v>
      </c>
      <c r="Y65">
        <f>BAWANA!AW65+BAWANA!AX65</f>
        <v>32</v>
      </c>
      <c r="Z65">
        <f>BAWANA!BD65+BAWANA!BE65</f>
        <v>4.6399999999999997</v>
      </c>
      <c r="AA65">
        <f>BAWANA!X65+BAWANA!Y65</f>
        <v>32</v>
      </c>
      <c r="AB65">
        <f>BAWANA!AE65+BAWANA!AF65</f>
        <v>4.6399999999999997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233.36</v>
      </c>
      <c r="E66">
        <f>BAWANA!AM66</f>
        <v>0</v>
      </c>
      <c r="F66">
        <f t="shared" si="4"/>
        <v>256</v>
      </c>
      <c r="G66">
        <f t="shared" si="5"/>
        <v>233.36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28</v>
      </c>
      <c r="M66">
        <f>TPDDL_EOD!AK66+TPDDL_EOD!AL66</f>
        <v>50</v>
      </c>
      <c r="N66">
        <f t="shared" si="0"/>
        <v>233.36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28</v>
      </c>
      <c r="T66">
        <v>50</v>
      </c>
      <c r="U66" s="156">
        <f t="shared" si="2"/>
        <v>233.36</v>
      </c>
      <c r="V66" s="154">
        <f t="shared" si="3"/>
        <v>0</v>
      </c>
      <c r="Y66">
        <f>BAWANA!AW66+BAWANA!AX66</f>
        <v>32</v>
      </c>
      <c r="Z66">
        <f>BAWANA!BD66+BAWANA!BE66</f>
        <v>4.6399999999999997</v>
      </c>
      <c r="AA66">
        <f>BAWANA!X66+BAWANA!Y66</f>
        <v>32</v>
      </c>
      <c r="AB66">
        <f>BAWANA!AE66+BAWANA!AF66</f>
        <v>4.6399999999999997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228.36</v>
      </c>
      <c r="E67">
        <f>BAWANA!AM67</f>
        <v>0</v>
      </c>
      <c r="F67">
        <f t="shared" si="4"/>
        <v>256</v>
      </c>
      <c r="G67">
        <f t="shared" si="5"/>
        <v>228.36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23</v>
      </c>
      <c r="M67">
        <f>TPDDL_EOD!AK67+TPDDL_EOD!AL67</f>
        <v>50</v>
      </c>
      <c r="N67">
        <f t="shared" ref="N67:N98" si="7">SUM(I67:M67)</f>
        <v>228.36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23</v>
      </c>
      <c r="T67">
        <v>50</v>
      </c>
      <c r="U67" s="156">
        <f t="shared" ref="U67:U98" si="9">SUM(P67:T67)</f>
        <v>228.36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9.64</v>
      </c>
      <c r="AA67">
        <f>BAWANA!X67+BAWANA!Y67</f>
        <v>32</v>
      </c>
      <c r="AB67">
        <f>BAWANA!AE67+BAWANA!AF67</f>
        <v>9.64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228.36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228.36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50</v>
      </c>
      <c r="N68">
        <f t="shared" si="7"/>
        <v>228.36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23</v>
      </c>
      <c r="T68">
        <v>50</v>
      </c>
      <c r="U68" s="156">
        <f t="shared" si="9"/>
        <v>228.36</v>
      </c>
      <c r="V68" s="154">
        <f t="shared" si="10"/>
        <v>0</v>
      </c>
      <c r="Y68">
        <f>BAWANA!AW68+BAWANA!AX68</f>
        <v>32</v>
      </c>
      <c r="Z68">
        <f>BAWANA!BD68+BAWANA!BE68</f>
        <v>9.64</v>
      </c>
      <c r="AA68">
        <f>BAWANA!X68+BAWANA!Y68</f>
        <v>32</v>
      </c>
      <c r="AB68">
        <f>BAWANA!AE68+BAWANA!AF68</f>
        <v>9.64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228.36</v>
      </c>
      <c r="E69">
        <f>BAWANA!AM69</f>
        <v>0</v>
      </c>
      <c r="F69">
        <f t="shared" si="11"/>
        <v>256</v>
      </c>
      <c r="G69">
        <f t="shared" si="12"/>
        <v>228.36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23</v>
      </c>
      <c r="M69">
        <f>TPDDL_EOD!AK69+TPDDL_EOD!AL69</f>
        <v>50</v>
      </c>
      <c r="N69">
        <f t="shared" si="7"/>
        <v>228.36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23</v>
      </c>
      <c r="T69">
        <v>50</v>
      </c>
      <c r="U69" s="156">
        <f t="shared" si="9"/>
        <v>228.36</v>
      </c>
      <c r="V69" s="154">
        <f t="shared" si="10"/>
        <v>0</v>
      </c>
      <c r="Y69">
        <f>BAWANA!AW69+BAWANA!AX69</f>
        <v>32</v>
      </c>
      <c r="Z69">
        <f>BAWANA!BD69+BAWANA!BE69</f>
        <v>9.64</v>
      </c>
      <c r="AA69">
        <f>BAWANA!X69+BAWANA!Y69</f>
        <v>32</v>
      </c>
      <c r="AB69">
        <f>BAWANA!AE69+BAWANA!AF69</f>
        <v>9.64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228.36</v>
      </c>
      <c r="E70">
        <f>BAWANA!AM70</f>
        <v>0</v>
      </c>
      <c r="F70">
        <f t="shared" si="11"/>
        <v>256</v>
      </c>
      <c r="G70">
        <f t="shared" si="12"/>
        <v>228.36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23</v>
      </c>
      <c r="M70">
        <f>TPDDL_EOD!AK70+TPDDL_EOD!AL70</f>
        <v>50</v>
      </c>
      <c r="N70">
        <f t="shared" si="7"/>
        <v>228.36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23</v>
      </c>
      <c r="T70">
        <v>50</v>
      </c>
      <c r="U70" s="156">
        <f t="shared" si="9"/>
        <v>228.36</v>
      </c>
      <c r="V70" s="154">
        <f t="shared" si="10"/>
        <v>0</v>
      </c>
      <c r="Y70">
        <f>BAWANA!AW70+BAWANA!AX70</f>
        <v>32</v>
      </c>
      <c r="Z70">
        <f>BAWANA!BD70+BAWANA!BE70</f>
        <v>9.64</v>
      </c>
      <c r="AA70">
        <f>BAWANA!X70+BAWANA!Y70</f>
        <v>32</v>
      </c>
      <c r="AB70">
        <f>BAWANA!AE70+BAWANA!AF70</f>
        <v>9.64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228.36</v>
      </c>
      <c r="E71">
        <f>BAWANA!AM71</f>
        <v>0</v>
      </c>
      <c r="F71">
        <f t="shared" si="11"/>
        <v>256</v>
      </c>
      <c r="G71">
        <f t="shared" si="12"/>
        <v>228.36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23</v>
      </c>
      <c r="M71">
        <f>TPDDL_EOD!AK71+TPDDL_EOD!AL71</f>
        <v>50</v>
      </c>
      <c r="N71">
        <f t="shared" si="7"/>
        <v>228.36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23</v>
      </c>
      <c r="T71">
        <v>50</v>
      </c>
      <c r="U71" s="156">
        <f t="shared" si="9"/>
        <v>228.36</v>
      </c>
      <c r="V71" s="154">
        <f t="shared" si="10"/>
        <v>0</v>
      </c>
      <c r="Y71">
        <f>BAWANA!AW71+BAWANA!AX71</f>
        <v>32</v>
      </c>
      <c r="Z71">
        <f>BAWANA!BD71+BAWANA!BE71</f>
        <v>9.64</v>
      </c>
      <c r="AA71">
        <f>BAWANA!X71+BAWANA!Y71</f>
        <v>32</v>
      </c>
      <c r="AB71">
        <f>BAWANA!AE71+BAWANA!AF71</f>
        <v>9.64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228.36</v>
      </c>
      <c r="E72">
        <f>BAWANA!AM72</f>
        <v>0</v>
      </c>
      <c r="F72">
        <f t="shared" si="11"/>
        <v>256</v>
      </c>
      <c r="G72">
        <f t="shared" si="12"/>
        <v>228.36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23</v>
      </c>
      <c r="M72">
        <f>TPDDL_EOD!AK72+TPDDL_EOD!AL72</f>
        <v>50</v>
      </c>
      <c r="N72">
        <f t="shared" si="7"/>
        <v>228.36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23</v>
      </c>
      <c r="T72">
        <v>50</v>
      </c>
      <c r="U72" s="156">
        <f t="shared" si="9"/>
        <v>228.36</v>
      </c>
      <c r="V72" s="154">
        <f t="shared" si="10"/>
        <v>0</v>
      </c>
      <c r="Y72">
        <f>BAWANA!AW72+BAWANA!AX72</f>
        <v>32</v>
      </c>
      <c r="Z72">
        <f>BAWANA!BD72+BAWANA!BE72</f>
        <v>9.64</v>
      </c>
      <c r="AA72">
        <f>BAWANA!X72+BAWANA!Y72</f>
        <v>32</v>
      </c>
      <c r="AB72">
        <f>BAWANA!AE72+BAWANA!AF72</f>
        <v>9.64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13.82</v>
      </c>
      <c r="L73">
        <f>NDMC_EOD!AK73+NDMC_EOD!AL73</f>
        <v>23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13.82</v>
      </c>
      <c r="S73">
        <v>23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32</v>
      </c>
      <c r="Z73">
        <f>BAWANA!BD73+BAWANA!BE73</f>
        <v>1.64</v>
      </c>
      <c r="AA73">
        <f>BAWANA!X73+BAWANA!Y73</f>
        <v>32</v>
      </c>
      <c r="AB73">
        <f>BAWANA!AE73+BAWANA!AF73</f>
        <v>1.64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229.36</v>
      </c>
      <c r="E74">
        <f>BAWANA!AM74</f>
        <v>0</v>
      </c>
      <c r="F74">
        <f t="shared" si="11"/>
        <v>256</v>
      </c>
      <c r="G74">
        <f t="shared" si="12"/>
        <v>229.36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6.82</v>
      </c>
      <c r="L74">
        <f>NDMC_EOD!AK74+NDMC_EOD!AL74</f>
        <v>23</v>
      </c>
      <c r="M74">
        <f>TPDDL_EOD!AK74+TPDDL_EOD!AL74</f>
        <v>50</v>
      </c>
      <c r="N74">
        <f t="shared" si="7"/>
        <v>229.36</v>
      </c>
      <c r="O74" s="154">
        <f t="shared" si="8"/>
        <v>0</v>
      </c>
      <c r="P74">
        <v>99.62</v>
      </c>
      <c r="Q74">
        <v>49.92</v>
      </c>
      <c r="R74">
        <v>6.82</v>
      </c>
      <c r="S74">
        <v>23</v>
      </c>
      <c r="T74">
        <v>50</v>
      </c>
      <c r="U74" s="156">
        <f t="shared" si="9"/>
        <v>229.36</v>
      </c>
      <c r="V74" s="154">
        <f t="shared" si="10"/>
        <v>0</v>
      </c>
      <c r="Y74">
        <f>BAWANA!AW74+BAWANA!AX74</f>
        <v>32</v>
      </c>
      <c r="Z74">
        <f>BAWANA!BD74+BAWANA!BE74</f>
        <v>8.64</v>
      </c>
      <c r="AA74">
        <f>BAWANA!X74+BAWANA!Y74</f>
        <v>32</v>
      </c>
      <c r="AB74">
        <f>BAWANA!AE74+BAWANA!AF74</f>
        <v>8.64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250.95999999999998</v>
      </c>
      <c r="E75">
        <f>BAWANA!AM75</f>
        <v>0</v>
      </c>
      <c r="F75">
        <f t="shared" si="11"/>
        <v>256</v>
      </c>
      <c r="G75">
        <f t="shared" si="12"/>
        <v>250.95999999999998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8.82</v>
      </c>
      <c r="L75">
        <f>NDMC_EOD!AK75+NDMC_EOD!AL75</f>
        <v>23</v>
      </c>
      <c r="M75">
        <f>TPDDL_EOD!AK75+TPDDL_EOD!AL75</f>
        <v>69.599999999999994</v>
      </c>
      <c r="N75">
        <f t="shared" si="7"/>
        <v>250.96</v>
      </c>
      <c r="O75" s="154">
        <f t="shared" si="8"/>
        <v>0</v>
      </c>
      <c r="P75">
        <v>99.61999999999999</v>
      </c>
      <c r="Q75">
        <v>49.919999999999995</v>
      </c>
      <c r="R75">
        <v>8.8199999999999985</v>
      </c>
      <c r="S75">
        <v>22.999999999999996</v>
      </c>
      <c r="T75">
        <v>69.59999999999998</v>
      </c>
      <c r="U75" s="156">
        <f t="shared" si="9"/>
        <v>250.95999999999998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251.95999999999998</v>
      </c>
      <c r="E76">
        <f>BAWANA!AM76</f>
        <v>0</v>
      </c>
      <c r="F76">
        <f t="shared" si="11"/>
        <v>256</v>
      </c>
      <c r="G76">
        <f t="shared" si="12"/>
        <v>251.95999999999998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9.82</v>
      </c>
      <c r="L76">
        <f>NDMC_EOD!AK76+NDMC_EOD!AL76</f>
        <v>23</v>
      </c>
      <c r="M76">
        <f>TPDDL_EOD!AK76+TPDDL_EOD!AL76</f>
        <v>69.599999999999994</v>
      </c>
      <c r="N76">
        <f t="shared" si="7"/>
        <v>251.96</v>
      </c>
      <c r="O76" s="154">
        <f t="shared" si="8"/>
        <v>0</v>
      </c>
      <c r="P76">
        <v>99.61999999999999</v>
      </c>
      <c r="Q76">
        <v>49.919999999999995</v>
      </c>
      <c r="R76">
        <v>9.8199999999999985</v>
      </c>
      <c r="S76">
        <v>22.999999999999996</v>
      </c>
      <c r="T76">
        <v>69.59999999999998</v>
      </c>
      <c r="U76" s="156">
        <f t="shared" si="9"/>
        <v>251.95999999999998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251.95999999999998</v>
      </c>
      <c r="E77">
        <f>BAWANA!AM77</f>
        <v>0</v>
      </c>
      <c r="F77">
        <f t="shared" si="11"/>
        <v>256</v>
      </c>
      <c r="G77">
        <f t="shared" si="12"/>
        <v>251.95999999999998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9.82</v>
      </c>
      <c r="L77">
        <f>NDMC_EOD!AK77+NDMC_EOD!AL77</f>
        <v>23</v>
      </c>
      <c r="M77">
        <f>TPDDL_EOD!AK77+TPDDL_EOD!AL77</f>
        <v>69.599999999999994</v>
      </c>
      <c r="N77">
        <f t="shared" si="7"/>
        <v>251.96</v>
      </c>
      <c r="O77" s="154">
        <f t="shared" si="8"/>
        <v>0</v>
      </c>
      <c r="P77">
        <v>99.61999999999999</v>
      </c>
      <c r="Q77">
        <v>49.919999999999995</v>
      </c>
      <c r="R77">
        <v>9.8199999999999985</v>
      </c>
      <c r="S77">
        <v>22.999999999999996</v>
      </c>
      <c r="T77">
        <v>69.59999999999998</v>
      </c>
      <c r="U77" s="156">
        <f t="shared" si="9"/>
        <v>251.95999999999998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251.95999999999998</v>
      </c>
      <c r="E78">
        <f>BAWANA!AM78</f>
        <v>0</v>
      </c>
      <c r="F78">
        <f t="shared" si="11"/>
        <v>256</v>
      </c>
      <c r="G78">
        <f t="shared" si="12"/>
        <v>251.95999999999998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9.82</v>
      </c>
      <c r="L78">
        <f>NDMC_EOD!AK78+NDMC_EOD!AL78</f>
        <v>23</v>
      </c>
      <c r="M78">
        <f>TPDDL_EOD!AK78+TPDDL_EOD!AL78</f>
        <v>69.599999999999994</v>
      </c>
      <c r="N78">
        <f t="shared" si="7"/>
        <v>251.96</v>
      </c>
      <c r="O78" s="154">
        <f t="shared" si="8"/>
        <v>0</v>
      </c>
      <c r="P78">
        <v>99.61999999999999</v>
      </c>
      <c r="Q78">
        <v>49.919999999999995</v>
      </c>
      <c r="R78">
        <v>9.8199999999999985</v>
      </c>
      <c r="S78">
        <v>22.999999999999996</v>
      </c>
      <c r="T78">
        <v>69.59999999999998</v>
      </c>
      <c r="U78" s="156">
        <f t="shared" si="9"/>
        <v>251.95999999999998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262.95999999999998</v>
      </c>
      <c r="E79">
        <f>BAWANA!AM79</f>
        <v>0</v>
      </c>
      <c r="F79">
        <f t="shared" si="11"/>
        <v>256</v>
      </c>
      <c r="G79">
        <f t="shared" si="12"/>
        <v>262.95999999999998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15.82</v>
      </c>
      <c r="L79">
        <f>NDMC_EOD!AK79+NDMC_EOD!AL79</f>
        <v>28</v>
      </c>
      <c r="M79">
        <f>TPDDL_EOD!AK79+TPDDL_EOD!AL79</f>
        <v>69.599999999999994</v>
      </c>
      <c r="N79">
        <f t="shared" si="7"/>
        <v>262.96000000000004</v>
      </c>
      <c r="O79" s="154">
        <f t="shared" si="8"/>
        <v>0</v>
      </c>
      <c r="P79">
        <v>99.619999999999976</v>
      </c>
      <c r="Q79">
        <v>49.919999999999987</v>
      </c>
      <c r="R79">
        <v>15.819999999999997</v>
      </c>
      <c r="S79">
        <v>27.999999999999993</v>
      </c>
      <c r="T79">
        <v>69.59999999999998</v>
      </c>
      <c r="U79" s="156">
        <f t="shared" si="9"/>
        <v>262.95999999999992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256.95999999999998</v>
      </c>
      <c r="E80">
        <f>BAWANA!AM80</f>
        <v>0</v>
      </c>
      <c r="F80">
        <f t="shared" si="11"/>
        <v>256</v>
      </c>
      <c r="G80">
        <f t="shared" si="12"/>
        <v>256.95999999999998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9.82</v>
      </c>
      <c r="L80">
        <f>NDMC_EOD!AK80+NDMC_EOD!AL80</f>
        <v>28</v>
      </c>
      <c r="M80">
        <f>TPDDL_EOD!AK80+TPDDL_EOD!AL80</f>
        <v>69.599999999999994</v>
      </c>
      <c r="N80">
        <f t="shared" si="7"/>
        <v>256.96000000000004</v>
      </c>
      <c r="O80" s="154">
        <f t="shared" si="8"/>
        <v>0</v>
      </c>
      <c r="P80">
        <v>99.619999999999976</v>
      </c>
      <c r="Q80">
        <v>49.919999999999987</v>
      </c>
      <c r="R80">
        <v>9.8199999999999985</v>
      </c>
      <c r="S80">
        <v>27.999999999999993</v>
      </c>
      <c r="T80">
        <v>69.59999999999998</v>
      </c>
      <c r="U80" s="156">
        <f t="shared" si="9"/>
        <v>256.95999999999992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256.95999999999998</v>
      </c>
      <c r="E81">
        <f>BAWANA!AM81</f>
        <v>0</v>
      </c>
      <c r="F81">
        <f t="shared" si="11"/>
        <v>256</v>
      </c>
      <c r="G81">
        <f t="shared" si="12"/>
        <v>256.95999999999998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9.82</v>
      </c>
      <c r="L81">
        <f>NDMC_EOD!AK81+NDMC_EOD!AL81</f>
        <v>28</v>
      </c>
      <c r="M81">
        <f>TPDDL_EOD!AK81+TPDDL_EOD!AL81</f>
        <v>69.599999999999994</v>
      </c>
      <c r="N81">
        <f t="shared" si="7"/>
        <v>256.96000000000004</v>
      </c>
      <c r="O81" s="154">
        <f t="shared" si="8"/>
        <v>0</v>
      </c>
      <c r="P81">
        <v>99.619999999999976</v>
      </c>
      <c r="Q81">
        <v>49.919999999999987</v>
      </c>
      <c r="R81">
        <v>9.8199999999999985</v>
      </c>
      <c r="S81">
        <v>27.999999999999993</v>
      </c>
      <c r="T81">
        <v>69.59999999999998</v>
      </c>
      <c r="U81" s="156">
        <f t="shared" si="9"/>
        <v>256.95999999999992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256.95999999999998</v>
      </c>
      <c r="E82">
        <f>BAWANA!AM82</f>
        <v>0</v>
      </c>
      <c r="F82">
        <f t="shared" si="11"/>
        <v>256</v>
      </c>
      <c r="G82">
        <f t="shared" si="12"/>
        <v>256.95999999999998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9.82</v>
      </c>
      <c r="L82">
        <f>NDMC_EOD!AK82+NDMC_EOD!AL82</f>
        <v>28</v>
      </c>
      <c r="M82">
        <f>TPDDL_EOD!AK82+TPDDL_EOD!AL82</f>
        <v>69.599999999999994</v>
      </c>
      <c r="N82">
        <f t="shared" si="7"/>
        <v>256.96000000000004</v>
      </c>
      <c r="O82" s="154">
        <f t="shared" si="8"/>
        <v>0</v>
      </c>
      <c r="P82">
        <v>99.619999999999976</v>
      </c>
      <c r="Q82">
        <v>49.919999999999987</v>
      </c>
      <c r="R82">
        <v>9.8199999999999985</v>
      </c>
      <c r="S82">
        <v>27.999999999999993</v>
      </c>
      <c r="T82">
        <v>69.59999999999998</v>
      </c>
      <c r="U82" s="156">
        <f t="shared" si="9"/>
        <v>256.95999999999992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256.95999999999998</v>
      </c>
      <c r="E83">
        <f>BAWANA!AM83</f>
        <v>0</v>
      </c>
      <c r="F83">
        <f t="shared" si="11"/>
        <v>256</v>
      </c>
      <c r="G83">
        <f t="shared" si="12"/>
        <v>256.95999999999998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9.82</v>
      </c>
      <c r="L83">
        <f>NDMC_EOD!AK83+NDMC_EOD!AL83</f>
        <v>28</v>
      </c>
      <c r="M83">
        <f>TPDDL_EOD!AK83+TPDDL_EOD!AL83</f>
        <v>69.599999999999994</v>
      </c>
      <c r="N83">
        <f t="shared" si="7"/>
        <v>256.96000000000004</v>
      </c>
      <c r="O83" s="154">
        <f t="shared" si="8"/>
        <v>0</v>
      </c>
      <c r="P83">
        <v>99.619999999999976</v>
      </c>
      <c r="Q83">
        <v>49.919999999999987</v>
      </c>
      <c r="R83">
        <v>9.8199999999999985</v>
      </c>
      <c r="S83">
        <v>27.999999999999993</v>
      </c>
      <c r="T83">
        <v>69.59999999999998</v>
      </c>
      <c r="U83" s="156">
        <f t="shared" si="9"/>
        <v>256.95999999999992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256.95999999999998</v>
      </c>
      <c r="E84">
        <f>BAWANA!AM84</f>
        <v>0</v>
      </c>
      <c r="F84">
        <f t="shared" si="11"/>
        <v>256</v>
      </c>
      <c r="G84">
        <f t="shared" si="12"/>
        <v>256.95999999999998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9.82</v>
      </c>
      <c r="L84">
        <f>NDMC_EOD!AK84+NDMC_EOD!AL84</f>
        <v>28</v>
      </c>
      <c r="M84">
        <f>TPDDL_EOD!AK84+TPDDL_EOD!AL84</f>
        <v>69.599999999999994</v>
      </c>
      <c r="N84">
        <f t="shared" si="7"/>
        <v>256.96000000000004</v>
      </c>
      <c r="O84" s="154">
        <f t="shared" si="8"/>
        <v>0</v>
      </c>
      <c r="P84">
        <v>99.619999999999976</v>
      </c>
      <c r="Q84">
        <v>49.919999999999987</v>
      </c>
      <c r="R84">
        <v>9.8199999999999985</v>
      </c>
      <c r="S84">
        <v>27.999999999999993</v>
      </c>
      <c r="T84">
        <v>69.59999999999998</v>
      </c>
      <c r="U84" s="156">
        <f t="shared" si="9"/>
        <v>256.95999999999992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261.95999999999998</v>
      </c>
      <c r="E85">
        <f>BAWANA!AM85</f>
        <v>0</v>
      </c>
      <c r="F85">
        <f t="shared" si="11"/>
        <v>256</v>
      </c>
      <c r="G85">
        <f t="shared" si="12"/>
        <v>261.95999999999998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14.82</v>
      </c>
      <c r="L85">
        <f>NDMC_EOD!AK85+NDMC_EOD!AL85</f>
        <v>28</v>
      </c>
      <c r="M85">
        <f>TPDDL_EOD!AK85+TPDDL_EOD!AL85</f>
        <v>69.599999999999994</v>
      </c>
      <c r="N85">
        <f t="shared" si="7"/>
        <v>261.96000000000004</v>
      </c>
      <c r="O85" s="154">
        <f t="shared" si="8"/>
        <v>0</v>
      </c>
      <c r="P85">
        <v>99.619999999999976</v>
      </c>
      <c r="Q85">
        <v>49.919999999999987</v>
      </c>
      <c r="R85">
        <v>14.819999999999997</v>
      </c>
      <c r="S85">
        <v>27.999999999999993</v>
      </c>
      <c r="T85">
        <v>69.59999999999998</v>
      </c>
      <c r="U85" s="156">
        <f t="shared" si="9"/>
        <v>261.95999999999992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255.95999999999998</v>
      </c>
      <c r="E86">
        <f>BAWANA!AM86</f>
        <v>0</v>
      </c>
      <c r="F86">
        <f t="shared" si="11"/>
        <v>256</v>
      </c>
      <c r="G86">
        <f t="shared" si="12"/>
        <v>255.95999999999998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8.82</v>
      </c>
      <c r="L86">
        <f>NDMC_EOD!AK86+NDMC_EOD!AL86</f>
        <v>28</v>
      </c>
      <c r="M86">
        <f>TPDDL_EOD!AK86+TPDDL_EOD!AL86</f>
        <v>69.599999999999994</v>
      </c>
      <c r="N86">
        <f t="shared" si="7"/>
        <v>255.96</v>
      </c>
      <c r="O86" s="154">
        <f t="shared" si="8"/>
        <v>0</v>
      </c>
      <c r="P86">
        <v>99.61999999999999</v>
      </c>
      <c r="Q86">
        <v>49.919999999999995</v>
      </c>
      <c r="R86">
        <v>8.8199999999999985</v>
      </c>
      <c r="S86">
        <v>27.999999999999996</v>
      </c>
      <c r="T86">
        <v>69.59999999999998</v>
      </c>
      <c r="U86" s="156">
        <f t="shared" si="9"/>
        <v>255.95999999999998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236.36</v>
      </c>
      <c r="E87">
        <f>BAWANA!AM87</f>
        <v>0</v>
      </c>
      <c r="F87">
        <f t="shared" si="11"/>
        <v>256</v>
      </c>
      <c r="G87">
        <f t="shared" si="12"/>
        <v>236.36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8.82</v>
      </c>
      <c r="L87">
        <f>NDMC_EOD!AK87+NDMC_EOD!AL87</f>
        <v>28</v>
      </c>
      <c r="M87">
        <f>TPDDL_EOD!AK87+TPDDL_EOD!AL87</f>
        <v>50</v>
      </c>
      <c r="N87">
        <f t="shared" si="7"/>
        <v>236.36</v>
      </c>
      <c r="O87" s="154">
        <f t="shared" si="8"/>
        <v>0</v>
      </c>
      <c r="P87">
        <v>99.62</v>
      </c>
      <c r="Q87">
        <v>49.92</v>
      </c>
      <c r="R87">
        <v>8.82</v>
      </c>
      <c r="S87">
        <v>28</v>
      </c>
      <c r="T87">
        <v>50</v>
      </c>
      <c r="U87" s="156">
        <f t="shared" si="9"/>
        <v>236.36</v>
      </c>
      <c r="V87" s="154">
        <f t="shared" si="10"/>
        <v>0</v>
      </c>
      <c r="Y87">
        <f>BAWANA!AW87+BAWANA!AX87</f>
        <v>32</v>
      </c>
      <c r="Z87">
        <f>BAWANA!BD87+BAWANA!BE87</f>
        <v>1.64</v>
      </c>
      <c r="AA87">
        <f>BAWANA!X87+BAWANA!Y87</f>
        <v>32</v>
      </c>
      <c r="AB87">
        <f>BAWANA!AE87+BAWANA!AF87</f>
        <v>1.64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254.95999999999998</v>
      </c>
      <c r="E88">
        <f>BAWANA!AM88</f>
        <v>0</v>
      </c>
      <c r="F88">
        <f t="shared" si="11"/>
        <v>256</v>
      </c>
      <c r="G88">
        <f t="shared" si="12"/>
        <v>254.95999999999998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7.82</v>
      </c>
      <c r="L88">
        <f>NDMC_EOD!AK88+NDMC_EOD!AL88</f>
        <v>28</v>
      </c>
      <c r="M88">
        <f>TPDDL_EOD!AK88+TPDDL_EOD!AL88</f>
        <v>69.599999999999994</v>
      </c>
      <c r="N88">
        <f t="shared" si="7"/>
        <v>254.96</v>
      </c>
      <c r="O88" s="154">
        <f t="shared" si="8"/>
        <v>0</v>
      </c>
      <c r="P88">
        <v>99.61999999999999</v>
      </c>
      <c r="Q88">
        <v>49.919999999999995</v>
      </c>
      <c r="R88">
        <v>7.8199999999999994</v>
      </c>
      <c r="S88">
        <v>27.999999999999996</v>
      </c>
      <c r="T88">
        <v>69.59999999999998</v>
      </c>
      <c r="U88" s="156">
        <f t="shared" si="9"/>
        <v>254.95999999999998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234.36</v>
      </c>
      <c r="E89">
        <f>BAWANA!AM89</f>
        <v>0</v>
      </c>
      <c r="F89">
        <f t="shared" si="11"/>
        <v>256</v>
      </c>
      <c r="G89">
        <f t="shared" si="12"/>
        <v>234.36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6.82</v>
      </c>
      <c r="L89">
        <f>NDMC_EOD!AK89+NDMC_EOD!AL89</f>
        <v>28</v>
      </c>
      <c r="M89">
        <f>TPDDL_EOD!AK89+TPDDL_EOD!AL89</f>
        <v>50</v>
      </c>
      <c r="N89">
        <f t="shared" si="7"/>
        <v>234.36</v>
      </c>
      <c r="O89" s="154">
        <f t="shared" si="8"/>
        <v>0</v>
      </c>
      <c r="P89">
        <v>99.62</v>
      </c>
      <c r="Q89">
        <v>49.92</v>
      </c>
      <c r="R89">
        <v>6.82</v>
      </c>
      <c r="S89">
        <v>28</v>
      </c>
      <c r="T89">
        <v>50</v>
      </c>
      <c r="U89" s="156">
        <f t="shared" si="9"/>
        <v>234.36</v>
      </c>
      <c r="V89" s="154">
        <f t="shared" si="10"/>
        <v>0</v>
      </c>
      <c r="Y89">
        <f>BAWANA!AW89+BAWANA!AX89</f>
        <v>32</v>
      </c>
      <c r="Z89">
        <f>BAWANA!BD89+BAWANA!BE89</f>
        <v>3.64</v>
      </c>
      <c r="AA89">
        <f>BAWANA!X89+BAWANA!Y89</f>
        <v>32</v>
      </c>
      <c r="AB89">
        <f>BAWANA!AE89+BAWANA!AF89</f>
        <v>3.64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234.36</v>
      </c>
      <c r="E90">
        <f>BAWANA!AM90</f>
        <v>0</v>
      </c>
      <c r="F90">
        <f t="shared" si="11"/>
        <v>256</v>
      </c>
      <c r="G90">
        <f t="shared" si="12"/>
        <v>234.36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6.82</v>
      </c>
      <c r="L90">
        <f>NDMC_EOD!AK90+NDMC_EOD!AL90</f>
        <v>28</v>
      </c>
      <c r="M90">
        <f>TPDDL_EOD!AK90+TPDDL_EOD!AL90</f>
        <v>50</v>
      </c>
      <c r="N90">
        <f t="shared" si="7"/>
        <v>234.36</v>
      </c>
      <c r="O90" s="154">
        <f t="shared" si="8"/>
        <v>0</v>
      </c>
      <c r="P90">
        <v>99.62</v>
      </c>
      <c r="Q90">
        <v>49.92</v>
      </c>
      <c r="R90">
        <v>6.82</v>
      </c>
      <c r="S90">
        <v>28</v>
      </c>
      <c r="T90">
        <v>50</v>
      </c>
      <c r="U90" s="156">
        <f t="shared" si="9"/>
        <v>234.36</v>
      </c>
      <c r="V90" s="154">
        <f t="shared" si="10"/>
        <v>0</v>
      </c>
      <c r="Y90">
        <f>BAWANA!AW90+BAWANA!AX90</f>
        <v>32</v>
      </c>
      <c r="Z90">
        <f>BAWANA!BD90+BAWANA!BE90</f>
        <v>3.64</v>
      </c>
      <c r="AA90">
        <f>BAWANA!X90+BAWANA!Y90</f>
        <v>32</v>
      </c>
      <c r="AB90">
        <f>BAWANA!AE90+BAWANA!AF90</f>
        <v>3.64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236.36</v>
      </c>
      <c r="E91">
        <f>BAWANA!AM91</f>
        <v>0</v>
      </c>
      <c r="F91">
        <f t="shared" si="11"/>
        <v>256</v>
      </c>
      <c r="G91">
        <f t="shared" si="12"/>
        <v>236.36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8.82</v>
      </c>
      <c r="L91">
        <f>NDMC_EOD!AK91+NDMC_EOD!AL91</f>
        <v>28</v>
      </c>
      <c r="M91">
        <f>TPDDL_EOD!AK91+TPDDL_EOD!AL91</f>
        <v>50</v>
      </c>
      <c r="N91">
        <f t="shared" si="7"/>
        <v>236.36</v>
      </c>
      <c r="O91" s="154">
        <f t="shared" si="8"/>
        <v>0</v>
      </c>
      <c r="P91">
        <v>99.62</v>
      </c>
      <c r="Q91">
        <v>49.92</v>
      </c>
      <c r="R91">
        <v>8.82</v>
      </c>
      <c r="S91">
        <v>28</v>
      </c>
      <c r="T91">
        <v>50</v>
      </c>
      <c r="U91" s="156">
        <f t="shared" si="9"/>
        <v>236.36</v>
      </c>
      <c r="V91" s="154">
        <f t="shared" si="10"/>
        <v>0</v>
      </c>
      <c r="Y91">
        <f>BAWANA!AW91+BAWANA!AX91</f>
        <v>32</v>
      </c>
      <c r="Z91">
        <f>BAWANA!BD91+BAWANA!BE91</f>
        <v>1.64</v>
      </c>
      <c r="AA91">
        <f>BAWANA!X91+BAWANA!Y91</f>
        <v>32</v>
      </c>
      <c r="AB91">
        <f>BAWANA!AE91+BAWANA!AF91</f>
        <v>1.64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233.36</v>
      </c>
      <c r="E92">
        <f>BAWANA!AM92</f>
        <v>0</v>
      </c>
      <c r="F92">
        <f t="shared" si="11"/>
        <v>256</v>
      </c>
      <c r="G92">
        <f t="shared" si="12"/>
        <v>233.36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28</v>
      </c>
      <c r="M92">
        <f>TPDDL_EOD!AK92+TPDDL_EOD!AL92</f>
        <v>50</v>
      </c>
      <c r="N92">
        <f t="shared" si="7"/>
        <v>233.36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28</v>
      </c>
      <c r="T92">
        <v>50</v>
      </c>
      <c r="U92" s="156">
        <f t="shared" si="9"/>
        <v>233.36</v>
      </c>
      <c r="V92" s="154">
        <f t="shared" si="10"/>
        <v>0</v>
      </c>
      <c r="Y92">
        <f>BAWANA!AW92+BAWANA!AX92</f>
        <v>32</v>
      </c>
      <c r="Z92">
        <f>BAWANA!BD92+BAWANA!BE92</f>
        <v>4.6399999999999997</v>
      </c>
      <c r="AA92">
        <f>BAWANA!X92+BAWANA!Y92</f>
        <v>32</v>
      </c>
      <c r="AB92">
        <f>BAWANA!AE92+BAWANA!AF92</f>
        <v>4.6399999999999997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233.36</v>
      </c>
      <c r="E93">
        <f>BAWANA!AM93</f>
        <v>0</v>
      </c>
      <c r="F93">
        <f t="shared" si="11"/>
        <v>256</v>
      </c>
      <c r="G93">
        <f t="shared" si="12"/>
        <v>233.36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28</v>
      </c>
      <c r="M93">
        <f>TPDDL_EOD!AK93+TPDDL_EOD!AL93</f>
        <v>50</v>
      </c>
      <c r="N93">
        <f t="shared" si="7"/>
        <v>233.36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28</v>
      </c>
      <c r="T93">
        <v>50</v>
      </c>
      <c r="U93" s="156">
        <f t="shared" si="9"/>
        <v>233.36</v>
      </c>
      <c r="V93" s="154">
        <f t="shared" si="10"/>
        <v>0</v>
      </c>
      <c r="Y93">
        <f>BAWANA!AW93+BAWANA!AX93</f>
        <v>32</v>
      </c>
      <c r="Z93">
        <f>BAWANA!BD93+BAWANA!BE93</f>
        <v>4.6399999999999997</v>
      </c>
      <c r="AA93">
        <f>BAWANA!X93+BAWANA!Y93</f>
        <v>32</v>
      </c>
      <c r="AB93">
        <f>BAWANA!AE93+BAWANA!AF93</f>
        <v>4.6399999999999997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233.36</v>
      </c>
      <c r="E94">
        <f>BAWANA!AM94</f>
        <v>0</v>
      </c>
      <c r="F94">
        <f t="shared" si="11"/>
        <v>256</v>
      </c>
      <c r="G94">
        <f t="shared" si="12"/>
        <v>233.36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50</v>
      </c>
      <c r="N94">
        <f t="shared" si="7"/>
        <v>233.36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28</v>
      </c>
      <c r="T94">
        <v>50</v>
      </c>
      <c r="U94" s="156">
        <f t="shared" si="9"/>
        <v>233.36</v>
      </c>
      <c r="V94" s="154">
        <f t="shared" si="10"/>
        <v>0</v>
      </c>
      <c r="Y94">
        <f>BAWANA!AW94+BAWANA!AX94</f>
        <v>32</v>
      </c>
      <c r="Z94">
        <f>BAWANA!BD94+BAWANA!BE94</f>
        <v>4.6399999999999997</v>
      </c>
      <c r="AA94">
        <f>BAWANA!X94+BAWANA!Y94</f>
        <v>32</v>
      </c>
      <c r="AB94">
        <f>BAWANA!AE94+BAWANA!AF94</f>
        <v>4.6399999999999997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213.47</v>
      </c>
      <c r="E95">
        <f>BAWANA!AM95</f>
        <v>0</v>
      </c>
      <c r="F95">
        <f t="shared" si="11"/>
        <v>256</v>
      </c>
      <c r="G95">
        <f t="shared" si="12"/>
        <v>213.47</v>
      </c>
      <c r="H95" s="154"/>
      <c r="I95">
        <f>BRPL_EOD!AK95+BRPL_EOD!AL95</f>
        <v>76.37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53.36</v>
      </c>
      <c r="N95">
        <f t="shared" si="7"/>
        <v>213.47000000000003</v>
      </c>
      <c r="O95" s="154">
        <f t="shared" si="8"/>
        <v>0</v>
      </c>
      <c r="P95">
        <v>76.36999999999999</v>
      </c>
      <c r="Q95">
        <v>49.919999999999995</v>
      </c>
      <c r="R95">
        <v>5.8199999999999994</v>
      </c>
      <c r="S95">
        <v>27.999999999999996</v>
      </c>
      <c r="T95">
        <v>53.359999999999992</v>
      </c>
      <c r="U95" s="156">
        <f t="shared" si="9"/>
        <v>213.46999999999997</v>
      </c>
      <c r="V95" s="154">
        <f t="shared" si="10"/>
        <v>0</v>
      </c>
      <c r="Y95">
        <f>BAWANA!AW95+BAWANA!AX95</f>
        <v>32</v>
      </c>
      <c r="Z95">
        <f>BAWANA!BD95+BAWANA!BE95</f>
        <v>24.53</v>
      </c>
      <c r="AA95">
        <f>BAWANA!X95+BAWANA!Y95</f>
        <v>32</v>
      </c>
      <c r="AB95">
        <f>BAWANA!AE95+BAWANA!AF95</f>
        <v>24.53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213.47</v>
      </c>
      <c r="E96">
        <f>BAWANA!AM96</f>
        <v>0</v>
      </c>
      <c r="F96">
        <f t="shared" si="11"/>
        <v>256</v>
      </c>
      <c r="G96">
        <f t="shared" si="12"/>
        <v>213.47</v>
      </c>
      <c r="H96" s="154"/>
      <c r="I96">
        <f>BRPL_EOD!AK96+BRPL_EOD!AL96</f>
        <v>76.37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53.36</v>
      </c>
      <c r="N96">
        <f t="shared" si="7"/>
        <v>213.47000000000003</v>
      </c>
      <c r="O96" s="154">
        <f t="shared" si="8"/>
        <v>0</v>
      </c>
      <c r="P96">
        <v>76.36999999999999</v>
      </c>
      <c r="Q96">
        <v>49.919999999999995</v>
      </c>
      <c r="R96">
        <v>5.8199999999999994</v>
      </c>
      <c r="S96">
        <v>27.999999999999996</v>
      </c>
      <c r="T96">
        <v>53.359999999999992</v>
      </c>
      <c r="U96" s="156">
        <f t="shared" si="9"/>
        <v>213.46999999999997</v>
      </c>
      <c r="V96" s="154">
        <f t="shared" si="10"/>
        <v>0</v>
      </c>
      <c r="Y96">
        <f>BAWANA!AW96+BAWANA!AX96</f>
        <v>32</v>
      </c>
      <c r="Z96">
        <f>BAWANA!BD96+BAWANA!BE96</f>
        <v>24.53</v>
      </c>
      <c r="AA96">
        <f>BAWANA!X96+BAWANA!Y96</f>
        <v>32</v>
      </c>
      <c r="AB96">
        <f>BAWANA!AE96+BAWANA!AF96</f>
        <v>24.53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213.47</v>
      </c>
      <c r="E97">
        <f>BAWANA!AM97</f>
        <v>0</v>
      </c>
      <c r="F97">
        <f t="shared" si="11"/>
        <v>256</v>
      </c>
      <c r="G97">
        <f t="shared" si="12"/>
        <v>213.47</v>
      </c>
      <c r="H97" s="154"/>
      <c r="I97">
        <f>BRPL_EOD!AK97+BRPL_EOD!AL97</f>
        <v>76.37</v>
      </c>
      <c r="J97">
        <f>BYPL_EOD!AK97+BYPL_EOD!AL97</f>
        <v>49.92</v>
      </c>
      <c r="K97">
        <f>MES_EOD!AK97+MES_EOD!AL97</f>
        <v>5.82</v>
      </c>
      <c r="L97">
        <f>NDMC_EOD!AK97+NDMC_EOD!AL97</f>
        <v>28</v>
      </c>
      <c r="M97">
        <f>TPDDL_EOD!AK97+TPDDL_EOD!AL97</f>
        <v>53.36</v>
      </c>
      <c r="N97">
        <f t="shared" si="7"/>
        <v>213.47000000000003</v>
      </c>
      <c r="O97" s="154">
        <f t="shared" si="8"/>
        <v>0</v>
      </c>
      <c r="P97">
        <v>76.36999999999999</v>
      </c>
      <c r="Q97">
        <v>49.919999999999995</v>
      </c>
      <c r="R97">
        <v>5.8199999999999994</v>
      </c>
      <c r="S97">
        <v>27.999999999999996</v>
      </c>
      <c r="T97">
        <v>53.359999999999992</v>
      </c>
      <c r="U97" s="156">
        <f t="shared" si="9"/>
        <v>213.46999999999997</v>
      </c>
      <c r="V97" s="154">
        <f t="shared" si="10"/>
        <v>0</v>
      </c>
      <c r="Y97">
        <f>BAWANA!AW97+BAWANA!AX97</f>
        <v>32</v>
      </c>
      <c r="Z97">
        <f>BAWANA!BD97+BAWANA!BE97</f>
        <v>24.53</v>
      </c>
      <c r="AA97">
        <f>BAWANA!X97+BAWANA!Y97</f>
        <v>32</v>
      </c>
      <c r="AB97">
        <f>BAWANA!AE97+BAWANA!AF97</f>
        <v>24.53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213.47</v>
      </c>
      <c r="E98">
        <f>BAWANA!AM98</f>
        <v>0</v>
      </c>
      <c r="F98">
        <f t="shared" si="11"/>
        <v>256</v>
      </c>
      <c r="G98">
        <f t="shared" si="12"/>
        <v>213.47</v>
      </c>
      <c r="H98" s="154"/>
      <c r="I98">
        <f>BRPL_EOD!AK98+BRPL_EOD!AL98</f>
        <v>76.37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53.36</v>
      </c>
      <c r="N98">
        <f t="shared" si="7"/>
        <v>213.47000000000003</v>
      </c>
      <c r="O98" s="154">
        <f t="shared" si="8"/>
        <v>0</v>
      </c>
      <c r="P98">
        <v>76.36999999999999</v>
      </c>
      <c r="Q98">
        <v>49.919999999999995</v>
      </c>
      <c r="R98">
        <v>5.8199999999999994</v>
      </c>
      <c r="S98">
        <v>27.999999999999996</v>
      </c>
      <c r="T98">
        <v>53.359999999999992</v>
      </c>
      <c r="U98" s="156">
        <f t="shared" si="9"/>
        <v>213.46999999999997</v>
      </c>
      <c r="V98" s="154">
        <f t="shared" si="10"/>
        <v>0</v>
      </c>
      <c r="Y98">
        <f>BAWANA!AW98+BAWANA!AX98</f>
        <v>32</v>
      </c>
      <c r="Z98">
        <f>BAWANA!BD98+BAWANA!BE98</f>
        <v>24.53</v>
      </c>
      <c r="AA98">
        <f>BAWANA!X98+BAWANA!Y98</f>
        <v>32</v>
      </c>
      <c r="AB98">
        <f>BAWANA!AE98+BAWANA!AF98</f>
        <v>24.53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5.658547500000001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5.658547500000001</v>
      </c>
      <c r="H99" s="156"/>
      <c r="I99" s="156">
        <f t="shared" si="14"/>
        <v>2.2489824999999999</v>
      </c>
      <c r="J99" s="156">
        <f t="shared" si="14"/>
        <v>1.1898000000000011</v>
      </c>
      <c r="K99" s="156">
        <f t="shared" si="14"/>
        <v>0.18768000000000026</v>
      </c>
      <c r="L99" s="156">
        <f t="shared" si="14"/>
        <v>0.64200000000000002</v>
      </c>
      <c r="M99" s="156">
        <f t="shared" si="14"/>
        <v>1.3997975000000005</v>
      </c>
      <c r="N99" s="156">
        <f t="shared" si="14"/>
        <v>5.668260000000001</v>
      </c>
      <c r="O99" s="156">
        <f t="shared" si="14"/>
        <v>-9.71250000000007E-3</v>
      </c>
      <c r="P99" s="156">
        <f t="shared" si="14"/>
        <v>2.2455702903733181</v>
      </c>
      <c r="Q99" s="156">
        <f t="shared" si="14"/>
        <v>1.1873917061091361</v>
      </c>
      <c r="R99" s="156">
        <f t="shared" si="14"/>
        <v>0.18739774081669466</v>
      </c>
      <c r="S99" s="156">
        <f t="shared" si="14"/>
        <v>0.64077446794446313</v>
      </c>
      <c r="T99" s="156">
        <f t="shared" si="14"/>
        <v>1.3974132947563898</v>
      </c>
      <c r="U99" s="156">
        <f t="shared" si="14"/>
        <v>5.658547500000001</v>
      </c>
      <c r="V99" s="156">
        <f t="shared" si="10"/>
        <v>0</v>
      </c>
      <c r="Y99" s="156">
        <f>SUM(Y3:Y98)/4000</f>
        <v>0.72990250000000001</v>
      </c>
      <c r="Z99" s="156">
        <f t="shared" ref="Z99:AD99" si="15">SUM(Z3:Z98)/4000</f>
        <v>0.22328249999999986</v>
      </c>
      <c r="AA99" s="156">
        <f t="shared" si="15"/>
        <v>0.72990250000000001</v>
      </c>
      <c r="AB99" s="156">
        <f t="shared" si="15"/>
        <v>0.22328249999999986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42.613199999999999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0.47825000000000001</v>
      </c>
      <c r="AO3">
        <v>0</v>
      </c>
      <c r="AP3">
        <v>2.0495999999999999</v>
      </c>
      <c r="AQ3">
        <v>0</v>
      </c>
      <c r="AR3">
        <v>24.48264</v>
      </c>
      <c r="AS3">
        <v>24.48264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3718.627939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42.613199999999999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0.47825000000000001</v>
      </c>
      <c r="AO4">
        <v>0</v>
      </c>
      <c r="AP4">
        <v>2.0495999999999999</v>
      </c>
      <c r="AQ4">
        <v>0</v>
      </c>
      <c r="AR4">
        <v>24.48264</v>
      </c>
      <c r="AS4">
        <v>24.48264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3718.627939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42.613199999999999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0.47825000000000001</v>
      </c>
      <c r="AO5">
        <v>0</v>
      </c>
      <c r="AP5">
        <v>2.0495999999999999</v>
      </c>
      <c r="AQ5">
        <v>0</v>
      </c>
      <c r="AR5">
        <v>10.089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3689.8406589999995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42.613199999999999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0.47825000000000001</v>
      </c>
      <c r="AO6">
        <v>0</v>
      </c>
      <c r="AP6">
        <v>2.0495999999999999</v>
      </c>
      <c r="AQ6">
        <v>0</v>
      </c>
      <c r="AR6">
        <v>10.089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3689.8406589999995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42.613199999999999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0.47825000000000001</v>
      </c>
      <c r="AO7">
        <v>0</v>
      </c>
      <c r="AP7">
        <v>2.0495999999999999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3689.8406589999995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4.6188000000000002</v>
      </c>
      <c r="AF8">
        <v>6.4089999999999998</v>
      </c>
      <c r="AG8">
        <v>42.613199999999999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0.47825000000000001</v>
      </c>
      <c r="AO8">
        <v>0</v>
      </c>
      <c r="AP8">
        <v>2.0495999999999999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3689.9689589999998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42.613199999999999</v>
      </c>
      <c r="AH9">
        <v>0</v>
      </c>
      <c r="AI9">
        <v>0</v>
      </c>
      <c r="AJ9">
        <v>0</v>
      </c>
      <c r="AK9">
        <v>52.663499999999999</v>
      </c>
      <c r="AL9">
        <v>46.48</v>
      </c>
      <c r="AM9">
        <v>0</v>
      </c>
      <c r="AN9">
        <v>0.47825000000000001</v>
      </c>
      <c r="AO9">
        <v>0</v>
      </c>
      <c r="AP9">
        <v>1.5371999999999999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3678.6157589999998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42.613199999999999</v>
      </c>
      <c r="AH10">
        <v>0</v>
      </c>
      <c r="AI10">
        <v>0</v>
      </c>
      <c r="AJ10">
        <v>0</v>
      </c>
      <c r="AK10">
        <v>52.663499999999999</v>
      </c>
      <c r="AL10">
        <v>46.48</v>
      </c>
      <c r="AM10">
        <v>0</v>
      </c>
      <c r="AN10">
        <v>0.47825000000000001</v>
      </c>
      <c r="AO10">
        <v>0</v>
      </c>
      <c r="AP10">
        <v>1.5371999999999999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3678.6157589999998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42.613199999999999</v>
      </c>
      <c r="AH11">
        <v>0</v>
      </c>
      <c r="AI11">
        <v>0</v>
      </c>
      <c r="AJ11">
        <v>0</v>
      </c>
      <c r="AK11">
        <v>52.663499999999999</v>
      </c>
      <c r="AL11">
        <v>46.48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10.089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3684.3802589999996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42.613199999999999</v>
      </c>
      <c r="AH12">
        <v>0</v>
      </c>
      <c r="AI12">
        <v>0</v>
      </c>
      <c r="AJ12">
        <v>0</v>
      </c>
      <c r="AK12">
        <v>52.663499999999999</v>
      </c>
      <c r="AL12">
        <v>46.48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10.089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3684.3802589999996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42.613199999999999</v>
      </c>
      <c r="AH13">
        <v>0</v>
      </c>
      <c r="AI13">
        <v>0</v>
      </c>
      <c r="AJ13">
        <v>0</v>
      </c>
      <c r="AK13">
        <v>52.663499999999999</v>
      </c>
      <c r="AL13">
        <v>46.48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10.089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3684.3802589999996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42.613199999999999</v>
      </c>
      <c r="AH14">
        <v>0</v>
      </c>
      <c r="AI14">
        <v>0</v>
      </c>
      <c r="AJ14">
        <v>0</v>
      </c>
      <c r="AK14">
        <v>52.663499999999999</v>
      </c>
      <c r="AL14">
        <v>46.48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10.089</v>
      </c>
      <c r="AS14">
        <v>10.089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3684.1702589999995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42.613199999999999</v>
      </c>
      <c r="AH15">
        <v>0</v>
      </c>
      <c r="AI15">
        <v>0</v>
      </c>
      <c r="AJ15">
        <v>0</v>
      </c>
      <c r="AK15">
        <v>52.663499999999999</v>
      </c>
      <c r="AL15">
        <v>49.966000000000001</v>
      </c>
      <c r="AM15">
        <v>0</v>
      </c>
      <c r="AN15">
        <v>0.47825000000000001</v>
      </c>
      <c r="AO15">
        <v>0</v>
      </c>
      <c r="AP15">
        <v>1.5371999999999999</v>
      </c>
      <c r="AQ15">
        <v>0</v>
      </c>
      <c r="AR15">
        <v>10.089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3681.8917589999996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42.613199999999999</v>
      </c>
      <c r="AH16">
        <v>0</v>
      </c>
      <c r="AI16">
        <v>0</v>
      </c>
      <c r="AJ16">
        <v>0</v>
      </c>
      <c r="AK16">
        <v>52.663499999999999</v>
      </c>
      <c r="AL16">
        <v>46.48</v>
      </c>
      <c r="AM16">
        <v>0</v>
      </c>
      <c r="AN16">
        <v>0.47825000000000001</v>
      </c>
      <c r="AO16">
        <v>0</v>
      </c>
      <c r="AP16">
        <v>1.5371999999999999</v>
      </c>
      <c r="AQ16">
        <v>0</v>
      </c>
      <c r="AR16">
        <v>10.089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3678.4057589999998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42.613199999999999</v>
      </c>
      <c r="AH17">
        <v>0</v>
      </c>
      <c r="AI17">
        <v>0</v>
      </c>
      <c r="AJ17">
        <v>0</v>
      </c>
      <c r="AK17">
        <v>52.663499999999999</v>
      </c>
      <c r="AL17">
        <v>34.86</v>
      </c>
      <c r="AM17">
        <v>0</v>
      </c>
      <c r="AN17">
        <v>0.47825000000000001</v>
      </c>
      <c r="AO17">
        <v>0</v>
      </c>
      <c r="AP17">
        <v>1.5371999999999999</v>
      </c>
      <c r="AQ17">
        <v>0</v>
      </c>
      <c r="AR17">
        <v>10.089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3666.7857589999999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42.613199999999999</v>
      </c>
      <c r="AH18">
        <v>0</v>
      </c>
      <c r="AI18">
        <v>0</v>
      </c>
      <c r="AJ18">
        <v>0</v>
      </c>
      <c r="AK18">
        <v>52.663499999999999</v>
      </c>
      <c r="AL18">
        <v>34.86</v>
      </c>
      <c r="AM18">
        <v>0</v>
      </c>
      <c r="AN18">
        <v>0.47825000000000001</v>
      </c>
      <c r="AO18">
        <v>0</v>
      </c>
      <c r="AP18">
        <v>1.5371999999999999</v>
      </c>
      <c r="AQ18">
        <v>0</v>
      </c>
      <c r="AR18">
        <v>10.089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3666.7857589999999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42.613199999999999</v>
      </c>
      <c r="AH19">
        <v>0</v>
      </c>
      <c r="AI19">
        <v>0</v>
      </c>
      <c r="AJ19">
        <v>0</v>
      </c>
      <c r="AK19">
        <v>52.663499999999999</v>
      </c>
      <c r="AL19">
        <v>34.86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10.089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3672.5502589999996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42.613199999999999</v>
      </c>
      <c r="AH20">
        <v>0</v>
      </c>
      <c r="AI20">
        <v>0</v>
      </c>
      <c r="AJ20">
        <v>0</v>
      </c>
      <c r="AK20">
        <v>52.663499999999999</v>
      </c>
      <c r="AL20">
        <v>34.86</v>
      </c>
      <c r="AM20">
        <v>0</v>
      </c>
      <c r="AN20">
        <v>0.47825000000000001</v>
      </c>
      <c r="AO20">
        <v>0</v>
      </c>
      <c r="AP20">
        <v>7.0454999999999997</v>
      </c>
      <c r="AQ20">
        <v>0</v>
      </c>
      <c r="AR20">
        <v>10.089</v>
      </c>
      <c r="AS20">
        <v>10.089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3672.2940589999998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42.613199999999999</v>
      </c>
      <c r="AH21">
        <v>0</v>
      </c>
      <c r="AI21">
        <v>0</v>
      </c>
      <c r="AJ21">
        <v>0</v>
      </c>
      <c r="AK21">
        <v>52.663499999999999</v>
      </c>
      <c r="AL21">
        <v>34.86</v>
      </c>
      <c r="AM21">
        <v>0</v>
      </c>
      <c r="AN21">
        <v>0.47825000000000001</v>
      </c>
      <c r="AO21">
        <v>0</v>
      </c>
      <c r="AP21">
        <v>1.2809999999999999</v>
      </c>
      <c r="AQ21">
        <v>0</v>
      </c>
      <c r="AR21">
        <v>10.089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3666.5295589999996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42.613199999999999</v>
      </c>
      <c r="AH22">
        <v>0</v>
      </c>
      <c r="AI22">
        <v>0</v>
      </c>
      <c r="AJ22">
        <v>0</v>
      </c>
      <c r="AK22">
        <v>52.663499999999999</v>
      </c>
      <c r="AL22">
        <v>34.86</v>
      </c>
      <c r="AM22">
        <v>0</v>
      </c>
      <c r="AN22">
        <v>0.47825000000000001</v>
      </c>
      <c r="AO22">
        <v>0</v>
      </c>
      <c r="AP22">
        <v>1.2809999999999999</v>
      </c>
      <c r="AQ22">
        <v>0</v>
      </c>
      <c r="AR22">
        <v>10.089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3666.5295589999996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42.613199999999999</v>
      </c>
      <c r="AH23">
        <v>0</v>
      </c>
      <c r="AI23">
        <v>0</v>
      </c>
      <c r="AJ23">
        <v>0</v>
      </c>
      <c r="AK23">
        <v>52.663499999999999</v>
      </c>
      <c r="AL23">
        <v>34.86</v>
      </c>
      <c r="AM23">
        <v>0</v>
      </c>
      <c r="AN23">
        <v>0.47825000000000001</v>
      </c>
      <c r="AO23">
        <v>0</v>
      </c>
      <c r="AP23">
        <v>1.2809999999999999</v>
      </c>
      <c r="AQ23">
        <v>0</v>
      </c>
      <c r="AR23">
        <v>24.48264</v>
      </c>
      <c r="AS23">
        <v>24.48264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3695.3168390000001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42.613199999999999</v>
      </c>
      <c r="AH24">
        <v>23.390899999999998</v>
      </c>
      <c r="AI24">
        <v>0</v>
      </c>
      <c r="AJ24">
        <v>0</v>
      </c>
      <c r="AK24">
        <v>52.663499999999999</v>
      </c>
      <c r="AL24">
        <v>34.86</v>
      </c>
      <c r="AM24">
        <v>0</v>
      </c>
      <c r="AN24">
        <v>0.47825000000000001</v>
      </c>
      <c r="AO24">
        <v>0</v>
      </c>
      <c r="AP24">
        <v>1.2809999999999999</v>
      </c>
      <c r="AQ24">
        <v>0</v>
      </c>
      <c r="AR24">
        <v>24.48264</v>
      </c>
      <c r="AS24">
        <v>24.48264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3718.7077389999999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9.1149000000000004</v>
      </c>
      <c r="AE25">
        <v>14.113</v>
      </c>
      <c r="AF25">
        <v>6.4089999999999998</v>
      </c>
      <c r="AG25">
        <v>42.613199999999999</v>
      </c>
      <c r="AH25">
        <v>46.781799999999997</v>
      </c>
      <c r="AI25">
        <v>0</v>
      </c>
      <c r="AJ25">
        <v>0</v>
      </c>
      <c r="AK25">
        <v>52.663499999999999</v>
      </c>
      <c r="AL25">
        <v>23.24</v>
      </c>
      <c r="AM25">
        <v>0</v>
      </c>
      <c r="AN25">
        <v>0.47825000000000001</v>
      </c>
      <c r="AO25">
        <v>0</v>
      </c>
      <c r="AP25">
        <v>1.2809999999999999</v>
      </c>
      <c r="AQ25">
        <v>0</v>
      </c>
      <c r="AR25">
        <v>24.48264</v>
      </c>
      <c r="AS25">
        <v>24.48264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3739.593539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18.229800000000001</v>
      </c>
      <c r="AE26">
        <v>14.113</v>
      </c>
      <c r="AF26">
        <v>6.4089999999999998</v>
      </c>
      <c r="AG26">
        <v>42.613199999999999</v>
      </c>
      <c r="AH26">
        <v>70.172700000000006</v>
      </c>
      <c r="AI26">
        <v>0</v>
      </c>
      <c r="AJ26">
        <v>0</v>
      </c>
      <c r="AK26">
        <v>52.663499999999999</v>
      </c>
      <c r="AL26">
        <v>23.24</v>
      </c>
      <c r="AM26">
        <v>0</v>
      </c>
      <c r="AN26">
        <v>0.47825000000000001</v>
      </c>
      <c r="AO26">
        <v>0</v>
      </c>
      <c r="AP26">
        <v>1.2809999999999999</v>
      </c>
      <c r="AQ26">
        <v>0</v>
      </c>
      <c r="AR26">
        <v>24.48264</v>
      </c>
      <c r="AS26">
        <v>24.48264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3772.0993389999999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27.3447</v>
      </c>
      <c r="AE27">
        <v>14.113</v>
      </c>
      <c r="AF27">
        <v>6.4089999999999998</v>
      </c>
      <c r="AG27">
        <v>42.613199999999999</v>
      </c>
      <c r="AH27">
        <v>93.563599999999994</v>
      </c>
      <c r="AI27">
        <v>0</v>
      </c>
      <c r="AJ27">
        <v>0</v>
      </c>
      <c r="AK27">
        <v>52.663499999999999</v>
      </c>
      <c r="AL27">
        <v>23.24</v>
      </c>
      <c r="AM27">
        <v>0</v>
      </c>
      <c r="AN27">
        <v>0.47825000000000001</v>
      </c>
      <c r="AO27">
        <v>0</v>
      </c>
      <c r="AP27">
        <v>7.0454999999999997</v>
      </c>
      <c r="AQ27">
        <v>15.561</v>
      </c>
      <c r="AR27">
        <v>10.089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3806.8211989999995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27.3447</v>
      </c>
      <c r="AE28">
        <v>14.113</v>
      </c>
      <c r="AF28">
        <v>6.4089999999999998</v>
      </c>
      <c r="AG28">
        <v>42.613199999999999</v>
      </c>
      <c r="AH28">
        <v>93.563599999999994</v>
      </c>
      <c r="AI28">
        <v>0</v>
      </c>
      <c r="AJ28">
        <v>0</v>
      </c>
      <c r="AK28">
        <v>52.663499999999999</v>
      </c>
      <c r="AL28">
        <v>23.24</v>
      </c>
      <c r="AM28">
        <v>0</v>
      </c>
      <c r="AN28">
        <v>0.47825000000000001</v>
      </c>
      <c r="AO28">
        <v>0</v>
      </c>
      <c r="AP28">
        <v>6.2769000000000004</v>
      </c>
      <c r="AQ28">
        <v>31.122</v>
      </c>
      <c r="AR28">
        <v>10.089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3821.6135989999989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0</v>
      </c>
      <c r="AC29">
        <v>9.6778399999999998</v>
      </c>
      <c r="AD29">
        <v>27.3447</v>
      </c>
      <c r="AE29">
        <v>14.113</v>
      </c>
      <c r="AF29">
        <v>8.8740000000000006</v>
      </c>
      <c r="AG29">
        <v>42.613199999999999</v>
      </c>
      <c r="AH29">
        <v>93.563599999999994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0.47825000000000001</v>
      </c>
      <c r="AO29">
        <v>0</v>
      </c>
      <c r="AP29">
        <v>0.51239999999999997</v>
      </c>
      <c r="AQ29">
        <v>46.683</v>
      </c>
      <c r="AR29">
        <v>10.089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3833.875098999999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19.374780999999999</v>
      </c>
      <c r="AD30">
        <v>27.3447</v>
      </c>
      <c r="AE30">
        <v>19.245000000000001</v>
      </c>
      <c r="AF30">
        <v>17.748000000000001</v>
      </c>
      <c r="AG30">
        <v>42.613199999999999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0.47825000000000001</v>
      </c>
      <c r="AO30">
        <v>0</v>
      </c>
      <c r="AP30">
        <v>0.51239999999999997</v>
      </c>
      <c r="AQ30">
        <v>62.244</v>
      </c>
      <c r="AR30">
        <v>10.089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3888.8550799999994</v>
      </c>
    </row>
    <row r="31" spans="1:53">
      <c r="A31" t="s">
        <v>73</v>
      </c>
      <c r="B31">
        <v>0</v>
      </c>
      <c r="C31">
        <v>44.52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42.613199999999999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23.24</v>
      </c>
      <c r="AM31">
        <v>0</v>
      </c>
      <c r="AN31">
        <v>0.47825000000000001</v>
      </c>
      <c r="AO31">
        <v>0</v>
      </c>
      <c r="AP31">
        <v>0.51239999999999997</v>
      </c>
      <c r="AQ31">
        <v>62.244</v>
      </c>
      <c r="AR31">
        <v>10.089</v>
      </c>
      <c r="AS31">
        <v>10.089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3971.0076839999992</v>
      </c>
    </row>
    <row r="32" spans="1:53">
      <c r="A32" t="s">
        <v>74</v>
      </c>
      <c r="B32">
        <v>0</v>
      </c>
      <c r="C32">
        <v>44.52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42.613199999999999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23.24</v>
      </c>
      <c r="AM32">
        <v>0</v>
      </c>
      <c r="AN32">
        <v>0.47825000000000001</v>
      </c>
      <c r="AO32">
        <v>0</v>
      </c>
      <c r="AP32">
        <v>1.7934000000000001</v>
      </c>
      <c r="AQ32">
        <v>62.244</v>
      </c>
      <c r="AR32">
        <v>10.089</v>
      </c>
      <c r="AS32">
        <v>10.089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3985.4587239999992</v>
      </c>
    </row>
    <row r="33" spans="1:53">
      <c r="A33" t="s">
        <v>75</v>
      </c>
      <c r="B33">
        <v>0</v>
      </c>
      <c r="C33">
        <v>44.414999999999999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42.613199999999999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0.47825000000000001</v>
      </c>
      <c r="AO33">
        <v>0</v>
      </c>
      <c r="AP33">
        <v>1.7934000000000001</v>
      </c>
      <c r="AQ33">
        <v>62.244</v>
      </c>
      <c r="AR33">
        <v>24.48264</v>
      </c>
      <c r="AS33">
        <v>24.48264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4014.1410040000001</v>
      </c>
    </row>
    <row r="34" spans="1:53">
      <c r="A34" t="s">
        <v>76</v>
      </c>
      <c r="B34">
        <v>0</v>
      </c>
      <c r="C34">
        <v>44.414999999999999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42.613199999999999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24.48264</v>
      </c>
      <c r="AS34">
        <v>24.48264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4014.1410040000001</v>
      </c>
    </row>
    <row r="35" spans="1:53">
      <c r="A35" t="s">
        <v>77</v>
      </c>
      <c r="B35">
        <v>0</v>
      </c>
      <c r="C35">
        <v>44.414999999999999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42.613199999999999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23.24</v>
      </c>
      <c r="AM35">
        <v>0</v>
      </c>
      <c r="AN35">
        <v>0.47825000000000001</v>
      </c>
      <c r="AO35">
        <v>0</v>
      </c>
      <c r="AP35">
        <v>6.2769000000000004</v>
      </c>
      <c r="AQ35">
        <v>62.244</v>
      </c>
      <c r="AR35">
        <v>24.48264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4018.6245039999999</v>
      </c>
    </row>
    <row r="36" spans="1:53">
      <c r="A36" t="s">
        <v>78</v>
      </c>
      <c r="B36">
        <v>0</v>
      </c>
      <c r="C36">
        <v>44.414999999999999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42.613199999999999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23.24</v>
      </c>
      <c r="AM36">
        <v>0</v>
      </c>
      <c r="AN36">
        <v>0.47825000000000001</v>
      </c>
      <c r="AO36">
        <v>0</v>
      </c>
      <c r="AP36">
        <v>6.2769000000000004</v>
      </c>
      <c r="AQ36">
        <v>62.244</v>
      </c>
      <c r="AR36">
        <v>24.48264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4005.3744839999999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42.613199999999999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24.48264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3898.4317979999996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13.1076</v>
      </c>
      <c r="AA38">
        <v>0</v>
      </c>
      <c r="AB38">
        <v>13.18337</v>
      </c>
      <c r="AC38">
        <v>9.6778399999999998</v>
      </c>
      <c r="AD38">
        <v>27.3447</v>
      </c>
      <c r="AE38">
        <v>4.4904999999999999</v>
      </c>
      <c r="AF38">
        <v>8.8740000000000006</v>
      </c>
      <c r="AG38">
        <v>42.613199999999999</v>
      </c>
      <c r="AH38">
        <v>46.781799999999997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24.48264</v>
      </c>
      <c r="AS38">
        <v>24.48264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3832.4190489999996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13.1076</v>
      </c>
      <c r="AA39">
        <v>0</v>
      </c>
      <c r="AB39">
        <v>13.18337</v>
      </c>
      <c r="AC39">
        <v>9.6778399999999998</v>
      </c>
      <c r="AD39">
        <v>27.3447</v>
      </c>
      <c r="AE39">
        <v>4.4904999999999999</v>
      </c>
      <c r="AF39">
        <v>8.8740000000000006</v>
      </c>
      <c r="AG39">
        <v>42.613199999999999</v>
      </c>
      <c r="AH39">
        <v>23.390899999999998</v>
      </c>
      <c r="AI39">
        <v>0</v>
      </c>
      <c r="AJ39">
        <v>0</v>
      </c>
      <c r="AK39">
        <v>52.663499999999999</v>
      </c>
      <c r="AL39">
        <v>23.24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15.87336</v>
      </c>
      <c r="AS39">
        <v>15.87336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3776.2485889999989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13.1076</v>
      </c>
      <c r="AA40">
        <v>0</v>
      </c>
      <c r="AB40">
        <v>13.18337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42.613199999999999</v>
      </c>
      <c r="AH40">
        <v>0</v>
      </c>
      <c r="AI40">
        <v>0</v>
      </c>
      <c r="AJ40">
        <v>0</v>
      </c>
      <c r="AK40">
        <v>52.663499999999999</v>
      </c>
      <c r="AL40">
        <v>23.24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15.87336</v>
      </c>
      <c r="AS40">
        <v>15.87336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3714.5763889999994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6.5537999999999998</v>
      </c>
      <c r="AA41">
        <v>0</v>
      </c>
      <c r="AB41">
        <v>13.18337</v>
      </c>
      <c r="AC41">
        <v>0</v>
      </c>
      <c r="AD41">
        <v>9.1149000000000004</v>
      </c>
      <c r="AE41">
        <v>0</v>
      </c>
      <c r="AF41">
        <v>8.8740000000000006</v>
      </c>
      <c r="AG41">
        <v>42.613199999999999</v>
      </c>
      <c r="AH41">
        <v>0</v>
      </c>
      <c r="AI41">
        <v>0</v>
      </c>
      <c r="AJ41">
        <v>0</v>
      </c>
      <c r="AK41">
        <v>52.663499999999999</v>
      </c>
      <c r="AL41">
        <v>23.24</v>
      </c>
      <c r="AM41">
        <v>0</v>
      </c>
      <c r="AN41">
        <v>0.47825000000000001</v>
      </c>
      <c r="AO41">
        <v>0</v>
      </c>
      <c r="AP41">
        <v>1.7934000000000001</v>
      </c>
      <c r="AQ41">
        <v>2.9609999999999999</v>
      </c>
      <c r="AR41">
        <v>15.87336</v>
      </c>
      <c r="AS41">
        <v>15.87336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3685.7447489999995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6.5537999999999998</v>
      </c>
      <c r="AA42">
        <v>0</v>
      </c>
      <c r="AB42">
        <v>13.18337</v>
      </c>
      <c r="AC42">
        <v>0</v>
      </c>
      <c r="AD42">
        <v>0</v>
      </c>
      <c r="AE42">
        <v>0</v>
      </c>
      <c r="AF42">
        <v>8.8740000000000006</v>
      </c>
      <c r="AG42">
        <v>42.613199999999999</v>
      </c>
      <c r="AH42">
        <v>0</v>
      </c>
      <c r="AI42">
        <v>0</v>
      </c>
      <c r="AJ42">
        <v>0</v>
      </c>
      <c r="AK42">
        <v>52.663499999999999</v>
      </c>
      <c r="AL42">
        <v>23.24</v>
      </c>
      <c r="AM42">
        <v>0</v>
      </c>
      <c r="AN42">
        <v>0.47825000000000001</v>
      </c>
      <c r="AO42">
        <v>0</v>
      </c>
      <c r="AP42">
        <v>2.5619999999999998</v>
      </c>
      <c r="AQ42">
        <v>0</v>
      </c>
      <c r="AR42">
        <v>15.87336</v>
      </c>
      <c r="AS42">
        <v>15.87336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3674.4374489999996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42.613199999999999</v>
      </c>
      <c r="AH43">
        <v>0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2.5619999999999998</v>
      </c>
      <c r="AQ43">
        <v>0</v>
      </c>
      <c r="AR43">
        <v>15.87336</v>
      </c>
      <c r="AS43">
        <v>15.87336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3642.3222789999995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42.613199999999999</v>
      </c>
      <c r="AH44">
        <v>0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2.5619999999999998</v>
      </c>
      <c r="AQ44">
        <v>0</v>
      </c>
      <c r="AR44">
        <v>15.87336</v>
      </c>
      <c r="AS44">
        <v>15.87336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3642.3222789999995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42.613199999999999</v>
      </c>
      <c r="AH45">
        <v>0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2.5619999999999998</v>
      </c>
      <c r="AQ45">
        <v>0</v>
      </c>
      <c r="AR45">
        <v>15.87336</v>
      </c>
      <c r="AS45">
        <v>15.87336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3642.3222789999995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42.613199999999999</v>
      </c>
      <c r="AH46">
        <v>0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2.5619999999999998</v>
      </c>
      <c r="AQ46">
        <v>0</v>
      </c>
      <c r="AR46">
        <v>15.87336</v>
      </c>
      <c r="AS46">
        <v>15.87336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3642.3222789999995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42.613199999999999</v>
      </c>
      <c r="AH47">
        <v>0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2.5619999999999998</v>
      </c>
      <c r="AQ47">
        <v>0</v>
      </c>
      <c r="AR47">
        <v>15.87336</v>
      </c>
      <c r="AS47">
        <v>15.87336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3639.8572789999998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42.613199999999999</v>
      </c>
      <c r="AH48">
        <v>0</v>
      </c>
      <c r="AI48">
        <v>0</v>
      </c>
      <c r="AJ48">
        <v>0</v>
      </c>
      <c r="AK48">
        <v>52.663499999999999</v>
      </c>
      <c r="AL48">
        <v>17.43</v>
      </c>
      <c r="AM48">
        <v>0</v>
      </c>
      <c r="AN48">
        <v>0.47825000000000001</v>
      </c>
      <c r="AO48">
        <v>0</v>
      </c>
      <c r="AP48">
        <v>2.5619999999999998</v>
      </c>
      <c r="AQ48">
        <v>0</v>
      </c>
      <c r="AR48">
        <v>15.87336</v>
      </c>
      <c r="AS48">
        <v>15.87336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3645.6672789999998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42.613199999999999</v>
      </c>
      <c r="AH49">
        <v>0</v>
      </c>
      <c r="AI49">
        <v>0</v>
      </c>
      <c r="AJ49">
        <v>0</v>
      </c>
      <c r="AK49">
        <v>52.663499999999999</v>
      </c>
      <c r="AL49">
        <v>53.451999999999998</v>
      </c>
      <c r="AM49">
        <v>0</v>
      </c>
      <c r="AN49">
        <v>0.47825000000000001</v>
      </c>
      <c r="AO49">
        <v>0</v>
      </c>
      <c r="AP49">
        <v>2.5619999999999998</v>
      </c>
      <c r="AQ49">
        <v>0</v>
      </c>
      <c r="AR49">
        <v>15.87336</v>
      </c>
      <c r="AS49">
        <v>15.87336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3681.6892790000002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42.613199999999999</v>
      </c>
      <c r="AH50">
        <v>0</v>
      </c>
      <c r="AI50">
        <v>0</v>
      </c>
      <c r="AJ50">
        <v>0</v>
      </c>
      <c r="AK50">
        <v>52.663499999999999</v>
      </c>
      <c r="AL50">
        <v>53.451999999999998</v>
      </c>
      <c r="AM50">
        <v>0</v>
      </c>
      <c r="AN50">
        <v>0.47825000000000001</v>
      </c>
      <c r="AO50">
        <v>0</v>
      </c>
      <c r="AP50">
        <v>2.5619999999999998</v>
      </c>
      <c r="AQ50">
        <v>0</v>
      </c>
      <c r="AR50">
        <v>15.87336</v>
      </c>
      <c r="AS50">
        <v>15.87336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3681.6892790000002</v>
      </c>
    </row>
    <row r="51" spans="1:53">
      <c r="A51" t="s">
        <v>93</v>
      </c>
      <c r="B51">
        <v>0</v>
      </c>
      <c r="C51">
        <v>43.89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42.613199999999999</v>
      </c>
      <c r="AH51">
        <v>0</v>
      </c>
      <c r="AI51">
        <v>0</v>
      </c>
      <c r="AJ51">
        <v>0</v>
      </c>
      <c r="AK51">
        <v>52.663499999999999</v>
      </c>
      <c r="AL51">
        <v>53.451999999999998</v>
      </c>
      <c r="AM51">
        <v>0</v>
      </c>
      <c r="AN51">
        <v>0.47825000000000001</v>
      </c>
      <c r="AO51">
        <v>0</v>
      </c>
      <c r="AP51">
        <v>2.5619999999999998</v>
      </c>
      <c r="AQ51">
        <v>0</v>
      </c>
      <c r="AR51">
        <v>15.87336</v>
      </c>
      <c r="AS51">
        <v>15.87336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3680.3832790000006</v>
      </c>
    </row>
    <row r="52" spans="1:53">
      <c r="A52" t="s">
        <v>94</v>
      </c>
      <c r="B52">
        <v>0</v>
      </c>
      <c r="C52">
        <v>43.89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42.613199999999999</v>
      </c>
      <c r="AH52">
        <v>0</v>
      </c>
      <c r="AI52">
        <v>0</v>
      </c>
      <c r="AJ52">
        <v>0</v>
      </c>
      <c r="AK52">
        <v>52.663499999999999</v>
      </c>
      <c r="AL52">
        <v>17.43</v>
      </c>
      <c r="AM52">
        <v>0</v>
      </c>
      <c r="AN52">
        <v>0.47825000000000001</v>
      </c>
      <c r="AO52">
        <v>0</v>
      </c>
      <c r="AP52">
        <v>2.5619999999999998</v>
      </c>
      <c r="AQ52">
        <v>0</v>
      </c>
      <c r="AR52">
        <v>15.87336</v>
      </c>
      <c r="AS52">
        <v>15.87336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3644.3612790000002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42.613199999999999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0.47825000000000001</v>
      </c>
      <c r="AO53">
        <v>0</v>
      </c>
      <c r="AP53">
        <v>2.5619999999999998</v>
      </c>
      <c r="AQ53">
        <v>0</v>
      </c>
      <c r="AR53">
        <v>17.4876</v>
      </c>
      <c r="AS53">
        <v>17.4876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3640.6177590000002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42.613199999999999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0.47825000000000001</v>
      </c>
      <c r="AO54">
        <v>0</v>
      </c>
      <c r="AP54">
        <v>2.5619999999999998</v>
      </c>
      <c r="AQ54">
        <v>0</v>
      </c>
      <c r="AR54">
        <v>17.4876</v>
      </c>
      <c r="AS54">
        <v>17.4876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3640.6177590000002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42.613199999999999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0.47825000000000001</v>
      </c>
      <c r="AO55">
        <v>0</v>
      </c>
      <c r="AP55">
        <v>2.5619999999999998</v>
      </c>
      <c r="AQ55">
        <v>0</v>
      </c>
      <c r="AR55">
        <v>17.4876</v>
      </c>
      <c r="AS55">
        <v>17.4876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3640.0697589999995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42.613199999999999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0.47825000000000001</v>
      </c>
      <c r="AO56">
        <v>0</v>
      </c>
      <c r="AP56">
        <v>2.5619999999999998</v>
      </c>
      <c r="AQ56">
        <v>0</v>
      </c>
      <c r="AR56">
        <v>17.4876</v>
      </c>
      <c r="AS56">
        <v>17.4876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3640.0697589999995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42.613199999999999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0.47825000000000001</v>
      </c>
      <c r="AO57">
        <v>0</v>
      </c>
      <c r="AP57">
        <v>2.5619999999999998</v>
      </c>
      <c r="AQ57">
        <v>0</v>
      </c>
      <c r="AR57">
        <v>21.523199999999999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3648.1409589999998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42.613199999999999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0.47825000000000001</v>
      </c>
      <c r="AO58">
        <v>0</v>
      </c>
      <c r="AP58">
        <v>2.5619999999999998</v>
      </c>
      <c r="AQ58">
        <v>0</v>
      </c>
      <c r="AR58">
        <v>21.523199999999999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3648.1409589999998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6.6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42.613199999999999</v>
      </c>
      <c r="AH59">
        <v>0</v>
      </c>
      <c r="AI59">
        <v>0</v>
      </c>
      <c r="AJ59">
        <v>0</v>
      </c>
      <c r="AK59">
        <v>52.663499999999999</v>
      </c>
      <c r="AL59">
        <v>10.458</v>
      </c>
      <c r="AM59">
        <v>0</v>
      </c>
      <c r="AN59">
        <v>0.47825000000000001</v>
      </c>
      <c r="AO59">
        <v>0</v>
      </c>
      <c r="AP59">
        <v>2.5619999999999998</v>
      </c>
      <c r="AQ59">
        <v>0</v>
      </c>
      <c r="AR59">
        <v>15.87336</v>
      </c>
      <c r="AS59">
        <v>15.87336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3643.4412789999997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6.6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42.613199999999999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0.47825000000000001</v>
      </c>
      <c r="AO60">
        <v>0</v>
      </c>
      <c r="AP60">
        <v>2.5619999999999998</v>
      </c>
      <c r="AQ60">
        <v>0</v>
      </c>
      <c r="AR60">
        <v>15.87336</v>
      </c>
      <c r="AS60">
        <v>15.87336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3643.4412789999997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6.6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42.613199999999999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2.5619999999999998</v>
      </c>
      <c r="AQ61">
        <v>0</v>
      </c>
      <c r="AR61">
        <v>15.87336</v>
      </c>
      <c r="AS61">
        <v>15.87336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3653.8992789999998</v>
      </c>
    </row>
    <row r="62" spans="1:53">
      <c r="A62" t="s">
        <v>104</v>
      </c>
      <c r="B62">
        <v>0</v>
      </c>
      <c r="C62">
        <v>44.1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6.6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42.613199999999999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2.5619999999999998</v>
      </c>
      <c r="AQ62">
        <v>0</v>
      </c>
      <c r="AR62">
        <v>15.87336</v>
      </c>
      <c r="AS62">
        <v>15.87336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3654.1092789999998</v>
      </c>
    </row>
    <row r="63" spans="1:53">
      <c r="A63" t="s">
        <v>105</v>
      </c>
      <c r="B63">
        <v>0</v>
      </c>
      <c r="C63">
        <v>44.1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6.6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42.613199999999999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2.5619999999999998</v>
      </c>
      <c r="AQ63">
        <v>0</v>
      </c>
      <c r="AR63">
        <v>15.87336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3654.1092789999998</v>
      </c>
    </row>
    <row r="64" spans="1:53">
      <c r="A64" t="s">
        <v>106</v>
      </c>
      <c r="B64">
        <v>0</v>
      </c>
      <c r="C64">
        <v>44.1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6.6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42.613199999999999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2.5619999999999998</v>
      </c>
      <c r="AQ64">
        <v>0</v>
      </c>
      <c r="AR64">
        <v>15.87336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3654.1092789999998</v>
      </c>
    </row>
    <row r="65" spans="1:53">
      <c r="A65" t="s">
        <v>107</v>
      </c>
      <c r="B65">
        <v>0</v>
      </c>
      <c r="C65">
        <v>44.1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6.6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42.613199999999999</v>
      </c>
      <c r="AH65">
        <v>21.780999999999999</v>
      </c>
      <c r="AI65">
        <v>0</v>
      </c>
      <c r="AJ65">
        <v>0</v>
      </c>
      <c r="AK65">
        <v>52.663499999999999</v>
      </c>
      <c r="AL65">
        <v>53.451999999999998</v>
      </c>
      <c r="AM65">
        <v>0</v>
      </c>
      <c r="AN65">
        <v>0.47825000000000001</v>
      </c>
      <c r="AO65">
        <v>0</v>
      </c>
      <c r="AP65">
        <v>7.0454999999999997</v>
      </c>
      <c r="AQ65">
        <v>0</v>
      </c>
      <c r="AR65">
        <v>15.87336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3712.9097789999996</v>
      </c>
    </row>
    <row r="66" spans="1:53">
      <c r="A66" t="s">
        <v>108</v>
      </c>
      <c r="B66">
        <v>0</v>
      </c>
      <c r="C66">
        <v>44.1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6.6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6.4089999999999998</v>
      </c>
      <c r="AG66">
        <v>42.613199999999999</v>
      </c>
      <c r="AH66">
        <v>46.781799999999997</v>
      </c>
      <c r="AI66">
        <v>0</v>
      </c>
      <c r="AJ66">
        <v>0</v>
      </c>
      <c r="AK66">
        <v>52.663499999999999</v>
      </c>
      <c r="AL66">
        <v>53.451999999999998</v>
      </c>
      <c r="AM66">
        <v>0</v>
      </c>
      <c r="AN66">
        <v>0.47825000000000001</v>
      </c>
      <c r="AO66">
        <v>0</v>
      </c>
      <c r="AP66">
        <v>7.0454999999999997</v>
      </c>
      <c r="AQ66">
        <v>0</v>
      </c>
      <c r="AR66">
        <v>15.87336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3752.0235789999997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6.6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6.4089999999999998</v>
      </c>
      <c r="AG67">
        <v>42.613199999999999</v>
      </c>
      <c r="AH67">
        <v>46.781799999999997</v>
      </c>
      <c r="AI67">
        <v>0</v>
      </c>
      <c r="AJ67">
        <v>0</v>
      </c>
      <c r="AK67">
        <v>52.663499999999999</v>
      </c>
      <c r="AL67">
        <v>66.814999999999998</v>
      </c>
      <c r="AM67">
        <v>0</v>
      </c>
      <c r="AN67">
        <v>0.47825000000000001</v>
      </c>
      <c r="AO67">
        <v>0</v>
      </c>
      <c r="AP67">
        <v>3.2025000000000001</v>
      </c>
      <c r="AQ67">
        <v>0</v>
      </c>
      <c r="AR67">
        <v>18.832799999999999</v>
      </c>
      <c r="AS67">
        <v>18.832799999999999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3767.4624589999999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6.6</v>
      </c>
      <c r="AA68">
        <v>0</v>
      </c>
      <c r="AB68">
        <v>0</v>
      </c>
      <c r="AC68">
        <v>0</v>
      </c>
      <c r="AD68">
        <v>9.1149000000000004</v>
      </c>
      <c r="AE68">
        <v>14.113</v>
      </c>
      <c r="AF68">
        <v>6.4089999999999998</v>
      </c>
      <c r="AG68">
        <v>42.613199999999999</v>
      </c>
      <c r="AH68">
        <v>70.172700000000006</v>
      </c>
      <c r="AI68">
        <v>0</v>
      </c>
      <c r="AJ68">
        <v>0</v>
      </c>
      <c r="AK68">
        <v>52.663499999999999</v>
      </c>
      <c r="AL68">
        <v>66.814999999999998</v>
      </c>
      <c r="AM68">
        <v>0</v>
      </c>
      <c r="AN68">
        <v>0.47825000000000001</v>
      </c>
      <c r="AO68">
        <v>0</v>
      </c>
      <c r="AP68">
        <v>3.2025000000000001</v>
      </c>
      <c r="AQ68">
        <v>14.994</v>
      </c>
      <c r="AR68">
        <v>18.832799999999999</v>
      </c>
      <c r="AS68">
        <v>18.832799999999999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3814.9622589999999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6.6</v>
      </c>
      <c r="AA69">
        <v>0</v>
      </c>
      <c r="AB69">
        <v>0</v>
      </c>
      <c r="AC69">
        <v>9.6778399999999998</v>
      </c>
      <c r="AD69">
        <v>9.1149000000000004</v>
      </c>
      <c r="AE69">
        <v>14.113</v>
      </c>
      <c r="AF69">
        <v>6.4089999999999998</v>
      </c>
      <c r="AG69">
        <v>42.613199999999999</v>
      </c>
      <c r="AH69">
        <v>70.172700000000006</v>
      </c>
      <c r="AI69">
        <v>0</v>
      </c>
      <c r="AJ69">
        <v>0</v>
      </c>
      <c r="AK69">
        <v>52.663499999999999</v>
      </c>
      <c r="AL69">
        <v>66.814999999999998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18.832799999999999</v>
      </c>
      <c r="AS69">
        <v>18.832799999999999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3840.5370989999997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6.6</v>
      </c>
      <c r="AA70">
        <v>0</v>
      </c>
      <c r="AB70">
        <v>0</v>
      </c>
      <c r="AC70">
        <v>9.6778399999999998</v>
      </c>
      <c r="AD70">
        <v>9.1149000000000004</v>
      </c>
      <c r="AE70">
        <v>14.113</v>
      </c>
      <c r="AF70">
        <v>6.4089999999999998</v>
      </c>
      <c r="AG70">
        <v>42.613199999999999</v>
      </c>
      <c r="AH70">
        <v>93.563599999999994</v>
      </c>
      <c r="AI70">
        <v>0</v>
      </c>
      <c r="AJ70">
        <v>0</v>
      </c>
      <c r="AK70">
        <v>52.663499999999999</v>
      </c>
      <c r="AL70">
        <v>20.916</v>
      </c>
      <c r="AM70">
        <v>0</v>
      </c>
      <c r="AN70">
        <v>0.47825000000000001</v>
      </c>
      <c r="AO70">
        <v>0</v>
      </c>
      <c r="AP70">
        <v>3.7149000000000001</v>
      </c>
      <c r="AQ70">
        <v>46.683</v>
      </c>
      <c r="AR70">
        <v>18.832799999999999</v>
      </c>
      <c r="AS70">
        <v>18.832799999999999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3834.3333989999996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6.6</v>
      </c>
      <c r="AA71">
        <v>0</v>
      </c>
      <c r="AB71">
        <v>13.17004</v>
      </c>
      <c r="AC71">
        <v>19.374780999999999</v>
      </c>
      <c r="AD71">
        <v>18.272072000000001</v>
      </c>
      <c r="AE71">
        <v>14.113</v>
      </c>
      <c r="AF71">
        <v>8.8740000000000006</v>
      </c>
      <c r="AG71">
        <v>42.613199999999999</v>
      </c>
      <c r="AH71">
        <v>93.563599999999994</v>
      </c>
      <c r="AI71">
        <v>0</v>
      </c>
      <c r="AJ71">
        <v>0</v>
      </c>
      <c r="AK71">
        <v>52.663499999999999</v>
      </c>
      <c r="AL71">
        <v>20.916</v>
      </c>
      <c r="AM71">
        <v>0</v>
      </c>
      <c r="AN71">
        <v>0.47825000000000001</v>
      </c>
      <c r="AO71">
        <v>0</v>
      </c>
      <c r="AP71">
        <v>3.7149000000000001</v>
      </c>
      <c r="AQ71">
        <v>62.244</v>
      </c>
      <c r="AR71">
        <v>18.832799999999999</v>
      </c>
      <c r="AS71">
        <v>18.832799999999999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3884.3835519999998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6.6</v>
      </c>
      <c r="AA72">
        <v>0</v>
      </c>
      <c r="AB72">
        <v>26.34008</v>
      </c>
      <c r="AC72">
        <v>19.374780999999999</v>
      </c>
      <c r="AD72">
        <v>18.272072000000001</v>
      </c>
      <c r="AE72">
        <v>19.245000000000001</v>
      </c>
      <c r="AF72">
        <v>8.8740000000000006</v>
      </c>
      <c r="AG72">
        <v>42.613199999999999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20.916</v>
      </c>
      <c r="AM72">
        <v>0</v>
      </c>
      <c r="AN72">
        <v>0.47825000000000001</v>
      </c>
      <c r="AO72">
        <v>0</v>
      </c>
      <c r="AP72">
        <v>3.7149000000000001</v>
      </c>
      <c r="AQ72">
        <v>62.244</v>
      </c>
      <c r="AR72">
        <v>18.832799999999999</v>
      </c>
      <c r="AS72">
        <v>18.832799999999999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3905.2315919999996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13.1076</v>
      </c>
      <c r="AA73">
        <v>0</v>
      </c>
      <c r="AB73">
        <v>39.510120000000001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42.613199999999999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20.916</v>
      </c>
      <c r="AM73">
        <v>0</v>
      </c>
      <c r="AN73">
        <v>0.47825000000000001</v>
      </c>
      <c r="AO73">
        <v>0</v>
      </c>
      <c r="AP73">
        <v>3.7149000000000001</v>
      </c>
      <c r="AQ73">
        <v>62.244</v>
      </c>
      <c r="AR73">
        <v>16.142399999999999</v>
      </c>
      <c r="AS73">
        <v>16.142399999999999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3994.7610239999999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42.613199999999999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20.916</v>
      </c>
      <c r="AM74">
        <v>0</v>
      </c>
      <c r="AN74">
        <v>0.47825000000000001</v>
      </c>
      <c r="AO74">
        <v>0</v>
      </c>
      <c r="AP74">
        <v>3.7149000000000001</v>
      </c>
      <c r="AQ74">
        <v>62.244</v>
      </c>
      <c r="AR74">
        <v>16.142399999999999</v>
      </c>
      <c r="AS74">
        <v>16.142399999999999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4003.8970599999998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42.613199999999999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20.916</v>
      </c>
      <c r="AM75">
        <v>0</v>
      </c>
      <c r="AN75">
        <v>0.47825000000000001</v>
      </c>
      <c r="AO75">
        <v>0</v>
      </c>
      <c r="AP75">
        <v>3.7149000000000001</v>
      </c>
      <c r="AQ75">
        <v>62.244</v>
      </c>
      <c r="AR75">
        <v>16.142399999999999</v>
      </c>
      <c r="AS75">
        <v>16.142399999999999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4003.7920600000002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42.613199999999999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20.916</v>
      </c>
      <c r="AM76">
        <v>0</v>
      </c>
      <c r="AN76">
        <v>0.47825000000000001</v>
      </c>
      <c r="AO76">
        <v>0</v>
      </c>
      <c r="AP76">
        <v>3.7149000000000001</v>
      </c>
      <c r="AQ76">
        <v>62.244</v>
      </c>
      <c r="AR76">
        <v>16.142399999999999</v>
      </c>
      <c r="AS76">
        <v>16.142399999999999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4003.7920600000002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42.613199999999999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20.916</v>
      </c>
      <c r="AM77">
        <v>0</v>
      </c>
      <c r="AN77">
        <v>0.47825000000000001</v>
      </c>
      <c r="AO77">
        <v>0</v>
      </c>
      <c r="AP77">
        <v>3.7149000000000001</v>
      </c>
      <c r="AQ77">
        <v>62.244</v>
      </c>
      <c r="AR77">
        <v>16.142399999999999</v>
      </c>
      <c r="AS77">
        <v>16.142399999999999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4003.7920600000002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13.1076</v>
      </c>
      <c r="AA78">
        <v>0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42.613199999999999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20.916</v>
      </c>
      <c r="AM78">
        <v>0</v>
      </c>
      <c r="AN78">
        <v>0.47825000000000001</v>
      </c>
      <c r="AO78">
        <v>0</v>
      </c>
      <c r="AP78">
        <v>3.7149000000000001</v>
      </c>
      <c r="AQ78">
        <v>62.244</v>
      </c>
      <c r="AR78">
        <v>16.142399999999999</v>
      </c>
      <c r="AS78">
        <v>16.142399999999999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3994.6560240000003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1.1000000000000001</v>
      </c>
      <c r="AA79">
        <v>0</v>
      </c>
      <c r="AB79">
        <v>26.34008</v>
      </c>
      <c r="AC79">
        <v>19.374780999999999</v>
      </c>
      <c r="AD79">
        <v>18.272072000000001</v>
      </c>
      <c r="AE79">
        <v>28.225999999999999</v>
      </c>
      <c r="AF79">
        <v>8.8740000000000006</v>
      </c>
      <c r="AG79">
        <v>42.613199999999999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20.916</v>
      </c>
      <c r="AM79">
        <v>0</v>
      </c>
      <c r="AN79">
        <v>0.47825000000000001</v>
      </c>
      <c r="AO79">
        <v>0</v>
      </c>
      <c r="AP79">
        <v>1.7934000000000001</v>
      </c>
      <c r="AQ79">
        <v>62.244</v>
      </c>
      <c r="AR79">
        <v>18.832799999999999</v>
      </c>
      <c r="AS79">
        <v>18.832799999999999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3907.001092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0</v>
      </c>
      <c r="AC80">
        <v>19.374780999999999</v>
      </c>
      <c r="AD80">
        <v>9.1360360000000007</v>
      </c>
      <c r="AE80">
        <v>14.113</v>
      </c>
      <c r="AF80">
        <v>8.8740000000000006</v>
      </c>
      <c r="AG80">
        <v>42.613199999999999</v>
      </c>
      <c r="AH80">
        <v>93.563599999999994</v>
      </c>
      <c r="AI80">
        <v>0</v>
      </c>
      <c r="AJ80">
        <v>0</v>
      </c>
      <c r="AK80">
        <v>52.663499999999999</v>
      </c>
      <c r="AL80">
        <v>20.916</v>
      </c>
      <c r="AM80">
        <v>0</v>
      </c>
      <c r="AN80">
        <v>0.47825000000000001</v>
      </c>
      <c r="AO80">
        <v>0</v>
      </c>
      <c r="AP80">
        <v>1.7934000000000001</v>
      </c>
      <c r="AQ80">
        <v>62.244</v>
      </c>
      <c r="AR80">
        <v>18.832799999999999</v>
      </c>
      <c r="AS80">
        <v>18.832799999999999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3854.8619760000001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19.374780999999999</v>
      </c>
      <c r="AD81">
        <v>0</v>
      </c>
      <c r="AE81">
        <v>3.8490000000000002</v>
      </c>
      <c r="AF81">
        <v>8.8740000000000006</v>
      </c>
      <c r="AG81">
        <v>42.613199999999999</v>
      </c>
      <c r="AH81">
        <v>70.172700000000006</v>
      </c>
      <c r="AI81">
        <v>0</v>
      </c>
      <c r="AJ81">
        <v>0</v>
      </c>
      <c r="AK81">
        <v>52.663499999999999</v>
      </c>
      <c r="AL81">
        <v>20.916</v>
      </c>
      <c r="AM81">
        <v>0</v>
      </c>
      <c r="AN81">
        <v>0.47825000000000001</v>
      </c>
      <c r="AO81">
        <v>0</v>
      </c>
      <c r="AP81">
        <v>1.7934000000000001</v>
      </c>
      <c r="AQ81">
        <v>62.244</v>
      </c>
      <c r="AR81">
        <v>16.142399999999999</v>
      </c>
      <c r="AS81">
        <v>16.142399999999999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3806.6902400000008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42.613199999999999</v>
      </c>
      <c r="AH82">
        <v>46.781799999999997</v>
      </c>
      <c r="AI82">
        <v>0</v>
      </c>
      <c r="AJ82">
        <v>0</v>
      </c>
      <c r="AK82">
        <v>52.663499999999999</v>
      </c>
      <c r="AL82">
        <v>20.916</v>
      </c>
      <c r="AM82">
        <v>0</v>
      </c>
      <c r="AN82">
        <v>0.47825000000000001</v>
      </c>
      <c r="AO82">
        <v>0</v>
      </c>
      <c r="AP82">
        <v>2.5619999999999998</v>
      </c>
      <c r="AQ82">
        <v>62.244</v>
      </c>
      <c r="AR82">
        <v>16.142399999999999</v>
      </c>
      <c r="AS82">
        <v>16.142399999999999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3774.3709990000007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3.1835</v>
      </c>
      <c r="AD83">
        <v>0</v>
      </c>
      <c r="AE83">
        <v>3.8490000000000002</v>
      </c>
      <c r="AF83">
        <v>8.8740000000000006</v>
      </c>
      <c r="AG83">
        <v>42.613199999999999</v>
      </c>
      <c r="AH83">
        <v>45.740099999999998</v>
      </c>
      <c r="AI83">
        <v>0</v>
      </c>
      <c r="AJ83">
        <v>0</v>
      </c>
      <c r="AK83">
        <v>52.663499999999999</v>
      </c>
      <c r="AL83">
        <v>20.916</v>
      </c>
      <c r="AM83">
        <v>0</v>
      </c>
      <c r="AN83">
        <v>0.47825000000000001</v>
      </c>
      <c r="AO83">
        <v>0</v>
      </c>
      <c r="AP83">
        <v>2.5619999999999998</v>
      </c>
      <c r="AQ83">
        <v>62.244</v>
      </c>
      <c r="AR83">
        <v>16.142399999999999</v>
      </c>
      <c r="AS83">
        <v>16.142399999999999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3766.8349590000007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42.613199999999999</v>
      </c>
      <c r="AH84">
        <v>22.2545</v>
      </c>
      <c r="AI84">
        <v>0</v>
      </c>
      <c r="AJ84">
        <v>0</v>
      </c>
      <c r="AK84">
        <v>52.663499999999999</v>
      </c>
      <c r="AL84">
        <v>20.916</v>
      </c>
      <c r="AM84">
        <v>0</v>
      </c>
      <c r="AN84">
        <v>0.47825000000000001</v>
      </c>
      <c r="AO84">
        <v>0</v>
      </c>
      <c r="AP84">
        <v>2.5619999999999998</v>
      </c>
      <c r="AQ84">
        <v>62.244</v>
      </c>
      <c r="AR84">
        <v>16.142399999999999</v>
      </c>
      <c r="AS84">
        <v>16.142399999999999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3740.1658590000006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42.613199999999999</v>
      </c>
      <c r="AH85">
        <v>22.2545</v>
      </c>
      <c r="AI85">
        <v>0</v>
      </c>
      <c r="AJ85">
        <v>0</v>
      </c>
      <c r="AK85">
        <v>52.663499999999999</v>
      </c>
      <c r="AL85">
        <v>20.916</v>
      </c>
      <c r="AM85">
        <v>0</v>
      </c>
      <c r="AN85">
        <v>0.47825000000000001</v>
      </c>
      <c r="AO85">
        <v>0</v>
      </c>
      <c r="AP85">
        <v>2.5619999999999998</v>
      </c>
      <c r="AQ85">
        <v>62.244</v>
      </c>
      <c r="AR85">
        <v>16.142399999999999</v>
      </c>
      <c r="AS85">
        <v>16.142399999999999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3740.1658590000006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42.613199999999999</v>
      </c>
      <c r="AH86">
        <v>0</v>
      </c>
      <c r="AI86">
        <v>0</v>
      </c>
      <c r="AJ86">
        <v>0</v>
      </c>
      <c r="AK86">
        <v>52.663499999999999</v>
      </c>
      <c r="AL86">
        <v>20.916</v>
      </c>
      <c r="AM86">
        <v>0</v>
      </c>
      <c r="AN86">
        <v>0.47825000000000001</v>
      </c>
      <c r="AO86">
        <v>0</v>
      </c>
      <c r="AP86">
        <v>2.5619999999999998</v>
      </c>
      <c r="AQ86">
        <v>46.683</v>
      </c>
      <c r="AR86">
        <v>16.142399999999999</v>
      </c>
      <c r="AS86">
        <v>16.142399999999999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3702.3503590000005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6.6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42.613199999999999</v>
      </c>
      <c r="AH87">
        <v>0</v>
      </c>
      <c r="AI87">
        <v>0</v>
      </c>
      <c r="AJ87">
        <v>0</v>
      </c>
      <c r="AK87">
        <v>52.663499999999999</v>
      </c>
      <c r="AL87">
        <v>20.916</v>
      </c>
      <c r="AM87">
        <v>0</v>
      </c>
      <c r="AN87">
        <v>0.47825000000000001</v>
      </c>
      <c r="AO87">
        <v>0</v>
      </c>
      <c r="AP87">
        <v>2.5619999999999998</v>
      </c>
      <c r="AQ87">
        <v>46.683</v>
      </c>
      <c r="AR87">
        <v>16.142399999999999</v>
      </c>
      <c r="AS87">
        <v>16.142399999999999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3708.9503590000004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6.6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42.613199999999999</v>
      </c>
      <c r="AH88">
        <v>0</v>
      </c>
      <c r="AI88">
        <v>0</v>
      </c>
      <c r="AJ88">
        <v>0</v>
      </c>
      <c r="AK88">
        <v>52.663499999999999</v>
      </c>
      <c r="AL88">
        <v>20.916</v>
      </c>
      <c r="AM88">
        <v>0</v>
      </c>
      <c r="AN88">
        <v>0.47825000000000001</v>
      </c>
      <c r="AO88">
        <v>0</v>
      </c>
      <c r="AP88">
        <v>2.5619999999999998</v>
      </c>
      <c r="AQ88">
        <v>31.122</v>
      </c>
      <c r="AR88">
        <v>16.142399999999999</v>
      </c>
      <c r="AS88">
        <v>16.142399999999999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3693.5993590000003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6.6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42.613199999999999</v>
      </c>
      <c r="AH89">
        <v>0</v>
      </c>
      <c r="AI89">
        <v>0</v>
      </c>
      <c r="AJ89">
        <v>0</v>
      </c>
      <c r="AK89">
        <v>52.663499999999999</v>
      </c>
      <c r="AL89">
        <v>20.916</v>
      </c>
      <c r="AM89">
        <v>0</v>
      </c>
      <c r="AN89">
        <v>0.47825000000000001</v>
      </c>
      <c r="AO89">
        <v>0</v>
      </c>
      <c r="AP89">
        <v>2.5619999999999998</v>
      </c>
      <c r="AQ89">
        <v>15.12</v>
      </c>
      <c r="AR89">
        <v>16.142399999999999</v>
      </c>
      <c r="AS89">
        <v>16.142399999999999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3677.5973590000003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6.6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42.613199999999999</v>
      </c>
      <c r="AH90">
        <v>0</v>
      </c>
      <c r="AI90">
        <v>0</v>
      </c>
      <c r="AJ90">
        <v>0</v>
      </c>
      <c r="AK90">
        <v>52.663499999999999</v>
      </c>
      <c r="AL90">
        <v>20.916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16.142399999999999</v>
      </c>
      <c r="AS90">
        <v>16.142399999999999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3662.4773590000004</v>
      </c>
    </row>
    <row r="91" spans="1:53">
      <c r="A91" t="s">
        <v>133</v>
      </c>
      <c r="B91">
        <v>0</v>
      </c>
      <c r="C91">
        <v>44.52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6.6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42.613199999999999</v>
      </c>
      <c r="AH91">
        <v>0</v>
      </c>
      <c r="AI91">
        <v>0</v>
      </c>
      <c r="AJ91">
        <v>0</v>
      </c>
      <c r="AK91">
        <v>52.663499999999999</v>
      </c>
      <c r="AL91">
        <v>20.916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15.469799999999999</v>
      </c>
      <c r="AS91">
        <v>15.469799999999999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3663.3241589999998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6.6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42.613199999999999</v>
      </c>
      <c r="AH92">
        <v>0</v>
      </c>
      <c r="AI92">
        <v>0</v>
      </c>
      <c r="AJ92">
        <v>0</v>
      </c>
      <c r="AK92">
        <v>52.663499999999999</v>
      </c>
      <c r="AL92">
        <v>20.916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15.469799999999999</v>
      </c>
      <c r="AS92">
        <v>15.469799999999999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3663.4291589999993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42.613199999999999</v>
      </c>
      <c r="AH93">
        <v>0</v>
      </c>
      <c r="AI93">
        <v>0</v>
      </c>
      <c r="AJ93">
        <v>0</v>
      </c>
      <c r="AK93">
        <v>52.663499999999999</v>
      </c>
      <c r="AL93">
        <v>20.916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15.469799999999999</v>
      </c>
      <c r="AS93">
        <v>15.469799999999999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3663.4291589999993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42.613199999999999</v>
      </c>
      <c r="AH94">
        <v>0</v>
      </c>
      <c r="AI94">
        <v>0</v>
      </c>
      <c r="AJ94">
        <v>0</v>
      </c>
      <c r="AK94">
        <v>52.663499999999999</v>
      </c>
      <c r="AL94">
        <v>20.916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15.469799999999999</v>
      </c>
      <c r="AS94">
        <v>15.469799999999999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3663.4291589999993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42.613199999999999</v>
      </c>
      <c r="AH95">
        <v>0</v>
      </c>
      <c r="AI95">
        <v>0</v>
      </c>
      <c r="AJ95">
        <v>0</v>
      </c>
      <c r="AK95">
        <v>52.663499999999999</v>
      </c>
      <c r="AL95">
        <v>20.916</v>
      </c>
      <c r="AM95">
        <v>0</v>
      </c>
      <c r="AN95">
        <v>0.47825000000000001</v>
      </c>
      <c r="AO95">
        <v>0</v>
      </c>
      <c r="AP95">
        <v>2.5619999999999998</v>
      </c>
      <c r="AQ95">
        <v>0</v>
      </c>
      <c r="AR95">
        <v>15.469799999999999</v>
      </c>
      <c r="AS95">
        <v>15.469799999999999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3663.4291589999993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42.613199999999999</v>
      </c>
      <c r="AH96">
        <v>0</v>
      </c>
      <c r="AI96">
        <v>0</v>
      </c>
      <c r="AJ96">
        <v>0</v>
      </c>
      <c r="AK96">
        <v>52.663499999999999</v>
      </c>
      <c r="AL96">
        <v>20.916</v>
      </c>
      <c r="AM96">
        <v>0</v>
      </c>
      <c r="AN96">
        <v>0.47825000000000001</v>
      </c>
      <c r="AO96">
        <v>0</v>
      </c>
      <c r="AP96">
        <v>2.5619999999999998</v>
      </c>
      <c r="AQ96">
        <v>0</v>
      </c>
      <c r="AR96">
        <v>15.469799999999999</v>
      </c>
      <c r="AS96">
        <v>15.469799999999999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3663.4291589999993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42.613199999999999</v>
      </c>
      <c r="AH97">
        <v>0</v>
      </c>
      <c r="AI97">
        <v>0</v>
      </c>
      <c r="AJ97">
        <v>0</v>
      </c>
      <c r="AK97">
        <v>52.663499999999999</v>
      </c>
      <c r="AL97">
        <v>20.916</v>
      </c>
      <c r="AM97">
        <v>0</v>
      </c>
      <c r="AN97">
        <v>0.47825000000000001</v>
      </c>
      <c r="AO97">
        <v>0</v>
      </c>
      <c r="AP97">
        <v>2.5619999999999998</v>
      </c>
      <c r="AQ97">
        <v>0</v>
      </c>
      <c r="AR97">
        <v>15.469799999999999</v>
      </c>
      <c r="AS97">
        <v>15.469799999999999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3663.4291589999993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42.613199999999999</v>
      </c>
      <c r="AH98">
        <v>0</v>
      </c>
      <c r="AI98">
        <v>0</v>
      </c>
      <c r="AJ98">
        <v>0</v>
      </c>
      <c r="AK98">
        <v>52.663499999999999</v>
      </c>
      <c r="AL98">
        <v>20.916</v>
      </c>
      <c r="AM98">
        <v>0</v>
      </c>
      <c r="AN98">
        <v>0.47825000000000001</v>
      </c>
      <c r="AO98">
        <v>0</v>
      </c>
      <c r="AP98">
        <v>2.5619999999999998</v>
      </c>
      <c r="AQ98">
        <v>0</v>
      </c>
      <c r="AR98">
        <v>15.469799999999999</v>
      </c>
      <c r="AS98">
        <v>15.469799999999999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3663.4291589999993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1.0649362499999988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9.8882300000000048E-2</v>
      </c>
      <c r="AA99">
        <f t="shared" si="2"/>
        <v>0</v>
      </c>
      <c r="AB99">
        <f t="shared" si="2"/>
        <v>0.15145546000000007</v>
      </c>
      <c r="AC99">
        <f t="shared" si="2"/>
        <v>0.11460122474999994</v>
      </c>
      <c r="AD99">
        <f t="shared" si="2"/>
        <v>0.17344729999999989</v>
      </c>
      <c r="AE99">
        <f t="shared" si="2"/>
        <v>0.29492449299999979</v>
      </c>
      <c r="AF99">
        <f t="shared" si="2"/>
        <v>0.24945800000000018</v>
      </c>
      <c r="AG99">
        <f t="shared" si="2"/>
        <v>1.0227167999999973</v>
      </c>
      <c r="AH99">
        <f t="shared" si="2"/>
        <v>0.67710499999999996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0.70199325000000135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7.0198800000000103E-2</v>
      </c>
      <c r="AQ99">
        <f t="shared" si="2"/>
        <v>0.4630499999999998</v>
      </c>
      <c r="AR99">
        <f t="shared" si="2"/>
        <v>0.38270940000000014</v>
      </c>
      <c r="AS99">
        <f t="shared" si="2"/>
        <v>0.38270940000000014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89.923295293749888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376.07910099999998</v>
      </c>
      <c r="L3">
        <v>343.49176399999999</v>
      </c>
      <c r="M3">
        <v>38.2256</v>
      </c>
      <c r="N3">
        <v>76.247299999999996</v>
      </c>
      <c r="O3">
        <v>63.383200000000002</v>
      </c>
      <c r="P3">
        <v>73.527500000000003</v>
      </c>
      <c r="Q3">
        <v>10</v>
      </c>
      <c r="R3">
        <v>22.426867000000001</v>
      </c>
      <c r="S3">
        <v>13.989013999999999</v>
      </c>
      <c r="T3">
        <v>0</v>
      </c>
      <c r="U3">
        <v>418.77</v>
      </c>
      <c r="V3">
        <v>0</v>
      </c>
      <c r="W3">
        <v>0</v>
      </c>
      <c r="X3">
        <v>70.135774999999995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42.613199999999999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0.47825000000000001</v>
      </c>
      <c r="AO3">
        <v>0</v>
      </c>
      <c r="AP3">
        <v>2.0495999999999999</v>
      </c>
      <c r="AQ3">
        <v>0</v>
      </c>
      <c r="AR3">
        <v>40.295999999999999</v>
      </c>
      <c r="AS3">
        <v>24.48264</v>
      </c>
      <c r="AT3">
        <v>12.313378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1758.8871890000003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376.07531999999998</v>
      </c>
      <c r="L4">
        <v>343.49176399999999</v>
      </c>
      <c r="M4">
        <v>38.2256</v>
      </c>
      <c r="N4">
        <v>76.247299999999996</v>
      </c>
      <c r="O4">
        <v>62.383200000000002</v>
      </c>
      <c r="P4">
        <v>73.527500000000003</v>
      </c>
      <c r="Q4">
        <v>10</v>
      </c>
      <c r="R4">
        <v>22.426867000000001</v>
      </c>
      <c r="S4">
        <v>13.989013999999999</v>
      </c>
      <c r="T4">
        <v>0</v>
      </c>
      <c r="U4">
        <v>418.77</v>
      </c>
      <c r="V4">
        <v>0</v>
      </c>
      <c r="W4">
        <v>0</v>
      </c>
      <c r="X4">
        <v>70.135774999999995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42.613199999999999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0.47825000000000001</v>
      </c>
      <c r="AO4">
        <v>0</v>
      </c>
      <c r="AP4">
        <v>2.0495999999999999</v>
      </c>
      <c r="AQ4">
        <v>0</v>
      </c>
      <c r="AR4">
        <v>40.295999999999999</v>
      </c>
      <c r="AS4">
        <v>24.48264</v>
      </c>
      <c r="AT4">
        <v>14.996791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1760.5668210000003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376.07910099999998</v>
      </c>
      <c r="L5">
        <v>343.49176399999999</v>
      </c>
      <c r="M5">
        <v>37.825600000000001</v>
      </c>
      <c r="N5">
        <v>75.847300000000004</v>
      </c>
      <c r="O5">
        <v>61.903199999999998</v>
      </c>
      <c r="P5">
        <v>73.527500000000003</v>
      </c>
      <c r="Q5">
        <v>10</v>
      </c>
      <c r="R5">
        <v>22.426867000000001</v>
      </c>
      <c r="S5">
        <v>13.989013999999999</v>
      </c>
      <c r="T5">
        <v>0</v>
      </c>
      <c r="U5">
        <v>418.77</v>
      </c>
      <c r="V5">
        <v>0</v>
      </c>
      <c r="W5">
        <v>0</v>
      </c>
      <c r="X5">
        <v>59.846001000000001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42.613199999999999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0.47825000000000001</v>
      </c>
      <c r="AO5">
        <v>0</v>
      </c>
      <c r="AP5">
        <v>2.0495999999999999</v>
      </c>
      <c r="AQ5">
        <v>0</v>
      </c>
      <c r="AR5">
        <v>3.3119999999999998</v>
      </c>
      <c r="AS5">
        <v>10.089</v>
      </c>
      <c r="AT5">
        <v>13.717615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1696.344012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376.07531999999998</v>
      </c>
      <c r="L6">
        <v>343.49176399999999</v>
      </c>
      <c r="M6">
        <v>28.2256</v>
      </c>
      <c r="N6">
        <v>75.847300000000004</v>
      </c>
      <c r="O6">
        <v>68.623199999999997</v>
      </c>
      <c r="P6">
        <v>73.527500000000003</v>
      </c>
      <c r="Q6">
        <v>10</v>
      </c>
      <c r="R6">
        <v>22.426867000000001</v>
      </c>
      <c r="S6">
        <v>13.989013999999999</v>
      </c>
      <c r="T6">
        <v>0</v>
      </c>
      <c r="U6">
        <v>418.77</v>
      </c>
      <c r="V6">
        <v>0</v>
      </c>
      <c r="W6">
        <v>0</v>
      </c>
      <c r="X6">
        <v>59.846001000000001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42.613199999999999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0.47825000000000001</v>
      </c>
      <c r="AO6">
        <v>0</v>
      </c>
      <c r="AP6">
        <v>2.0495999999999999</v>
      </c>
      <c r="AQ6">
        <v>0</v>
      </c>
      <c r="AR6">
        <v>3.3119999999999998</v>
      </c>
      <c r="AS6">
        <v>10.089</v>
      </c>
      <c r="AT6">
        <v>13.634028000000001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1693.3766439999999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376.07920899999999</v>
      </c>
      <c r="L7">
        <v>343.49176399999999</v>
      </c>
      <c r="M7">
        <v>43.728827000000003</v>
      </c>
      <c r="N7">
        <v>75.847300000000004</v>
      </c>
      <c r="O7">
        <v>60.943199999999997</v>
      </c>
      <c r="P7">
        <v>73.527500000000003</v>
      </c>
      <c r="Q7">
        <v>10</v>
      </c>
      <c r="R7">
        <v>22.426867000000001</v>
      </c>
      <c r="S7">
        <v>13.989013999999999</v>
      </c>
      <c r="T7">
        <v>0</v>
      </c>
      <c r="U7">
        <v>418.77</v>
      </c>
      <c r="V7">
        <v>0</v>
      </c>
      <c r="W7">
        <v>0</v>
      </c>
      <c r="X7">
        <v>60.772325000000002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42.613199999999999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0.47825000000000001</v>
      </c>
      <c r="AO7">
        <v>0</v>
      </c>
      <c r="AP7">
        <v>2.0495999999999999</v>
      </c>
      <c r="AQ7">
        <v>0</v>
      </c>
      <c r="AR7">
        <v>3.3119999999999998</v>
      </c>
      <c r="AS7">
        <v>10.089</v>
      </c>
      <c r="AT7">
        <v>12.463067000000001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1700.9591229999999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376.07542899999999</v>
      </c>
      <c r="L8">
        <v>343.49176399999999</v>
      </c>
      <c r="M8">
        <v>43.728827000000003</v>
      </c>
      <c r="N8">
        <v>75.847300000000004</v>
      </c>
      <c r="O8">
        <v>60.943199999999997</v>
      </c>
      <c r="P8">
        <v>73.527500000000003</v>
      </c>
      <c r="Q8">
        <v>10</v>
      </c>
      <c r="R8">
        <v>22.426867000000001</v>
      </c>
      <c r="S8">
        <v>13.989013999999999</v>
      </c>
      <c r="T8">
        <v>0</v>
      </c>
      <c r="U8">
        <v>418.77</v>
      </c>
      <c r="V8">
        <v>0</v>
      </c>
      <c r="W8">
        <v>0</v>
      </c>
      <c r="X8">
        <v>60.772325000000002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4.6188000000000002</v>
      </c>
      <c r="AF8">
        <v>6.4089999999999998</v>
      </c>
      <c r="AG8">
        <v>42.613199999999999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0.47825000000000001</v>
      </c>
      <c r="AO8">
        <v>0</v>
      </c>
      <c r="AP8">
        <v>2.0495999999999999</v>
      </c>
      <c r="AQ8">
        <v>0</v>
      </c>
      <c r="AR8">
        <v>3.3119999999999998</v>
      </c>
      <c r="AS8">
        <v>10.089</v>
      </c>
      <c r="AT8">
        <v>7.6472309999999997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1696.2678069999997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376.07920899999999</v>
      </c>
      <c r="L9">
        <v>343.49176399999999</v>
      </c>
      <c r="M9">
        <v>38.960689000000002</v>
      </c>
      <c r="N9">
        <v>66.247299999999996</v>
      </c>
      <c r="O9">
        <v>50.383200000000002</v>
      </c>
      <c r="P9">
        <v>73.247500000000002</v>
      </c>
      <c r="Q9">
        <v>10</v>
      </c>
      <c r="R9">
        <v>22.681723000000002</v>
      </c>
      <c r="S9">
        <v>14.206191</v>
      </c>
      <c r="T9">
        <v>0</v>
      </c>
      <c r="U9">
        <v>418.77</v>
      </c>
      <c r="V9">
        <v>0</v>
      </c>
      <c r="W9">
        <v>0</v>
      </c>
      <c r="X9">
        <v>70.685098999999994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42.613199999999999</v>
      </c>
      <c r="AH9">
        <v>0</v>
      </c>
      <c r="AI9">
        <v>0</v>
      </c>
      <c r="AJ9">
        <v>0</v>
      </c>
      <c r="AK9">
        <v>52.663499999999999</v>
      </c>
      <c r="AL9">
        <v>46.48</v>
      </c>
      <c r="AM9">
        <v>0</v>
      </c>
      <c r="AN9">
        <v>0.47825000000000001</v>
      </c>
      <c r="AO9">
        <v>0</v>
      </c>
      <c r="AP9">
        <v>1.5371999999999999</v>
      </c>
      <c r="AQ9">
        <v>0</v>
      </c>
      <c r="AR9">
        <v>3.3119999999999998</v>
      </c>
      <c r="AS9">
        <v>10.089</v>
      </c>
      <c r="AT9">
        <v>13.602575999999999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1676.0504009999997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376.07542899999999</v>
      </c>
      <c r="L10">
        <v>343.49176399999999</v>
      </c>
      <c r="M10">
        <v>38.960689000000002</v>
      </c>
      <c r="N10">
        <v>66.247299999999996</v>
      </c>
      <c r="O10">
        <v>50.383200000000002</v>
      </c>
      <c r="P10">
        <v>73.247500000000002</v>
      </c>
      <c r="Q10">
        <v>10</v>
      </c>
      <c r="R10">
        <v>22.681723000000002</v>
      </c>
      <c r="S10">
        <v>14.206191</v>
      </c>
      <c r="T10">
        <v>0</v>
      </c>
      <c r="U10">
        <v>418.77</v>
      </c>
      <c r="V10">
        <v>0</v>
      </c>
      <c r="W10">
        <v>0</v>
      </c>
      <c r="X10">
        <v>70.685098999999994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42.613199999999999</v>
      </c>
      <c r="AH10">
        <v>0</v>
      </c>
      <c r="AI10">
        <v>0</v>
      </c>
      <c r="AJ10">
        <v>0</v>
      </c>
      <c r="AK10">
        <v>52.663499999999999</v>
      </c>
      <c r="AL10">
        <v>46.48</v>
      </c>
      <c r="AM10">
        <v>0</v>
      </c>
      <c r="AN10">
        <v>0.47825000000000001</v>
      </c>
      <c r="AO10">
        <v>0</v>
      </c>
      <c r="AP10">
        <v>1.5371999999999999</v>
      </c>
      <c r="AQ10">
        <v>0</v>
      </c>
      <c r="AR10">
        <v>40.295999999999999</v>
      </c>
      <c r="AS10">
        <v>10.089</v>
      </c>
      <c r="AT10">
        <v>11.557152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1710.985197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376.07920899999999</v>
      </c>
      <c r="L11">
        <v>343.49176399999999</v>
      </c>
      <c r="M11">
        <v>43.903126999999998</v>
      </c>
      <c r="N11">
        <v>66.247299999999996</v>
      </c>
      <c r="O11">
        <v>50.383200000000002</v>
      </c>
      <c r="P11">
        <v>73.247500000000002</v>
      </c>
      <c r="Q11">
        <v>10</v>
      </c>
      <c r="R11">
        <v>22.681723000000002</v>
      </c>
      <c r="S11">
        <v>14.206191</v>
      </c>
      <c r="T11">
        <v>0</v>
      </c>
      <c r="U11">
        <v>418.77</v>
      </c>
      <c r="V11">
        <v>0</v>
      </c>
      <c r="W11">
        <v>0</v>
      </c>
      <c r="X11">
        <v>70.685098999999994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42.613199999999999</v>
      </c>
      <c r="AH11">
        <v>0</v>
      </c>
      <c r="AI11">
        <v>0</v>
      </c>
      <c r="AJ11">
        <v>0</v>
      </c>
      <c r="AK11">
        <v>52.663499999999999</v>
      </c>
      <c r="AL11">
        <v>46.48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40.295999999999999</v>
      </c>
      <c r="AS11">
        <v>10.089</v>
      </c>
      <c r="AT11">
        <v>13.637546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1723.7763089999999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376.07542899999999</v>
      </c>
      <c r="L12">
        <v>343.49176399999999</v>
      </c>
      <c r="M12">
        <v>43.903126999999998</v>
      </c>
      <c r="N12">
        <v>66.247299999999996</v>
      </c>
      <c r="O12">
        <v>50.383200000000002</v>
      </c>
      <c r="P12">
        <v>73.247500000000002</v>
      </c>
      <c r="Q12">
        <v>10</v>
      </c>
      <c r="R12">
        <v>22.681723000000002</v>
      </c>
      <c r="S12">
        <v>14.206191</v>
      </c>
      <c r="T12">
        <v>0</v>
      </c>
      <c r="U12">
        <v>418.77</v>
      </c>
      <c r="V12">
        <v>0</v>
      </c>
      <c r="W12">
        <v>0</v>
      </c>
      <c r="X12">
        <v>70.685098999999994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42.613199999999999</v>
      </c>
      <c r="AH12">
        <v>0</v>
      </c>
      <c r="AI12">
        <v>0</v>
      </c>
      <c r="AJ12">
        <v>0</v>
      </c>
      <c r="AK12">
        <v>52.663499999999999</v>
      </c>
      <c r="AL12">
        <v>46.48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3.3119999999999998</v>
      </c>
      <c r="AS12">
        <v>10.089</v>
      </c>
      <c r="AT12">
        <v>11.837552000000001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1684.9885349999997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376.07920899999999</v>
      </c>
      <c r="L13">
        <v>337.59135800000001</v>
      </c>
      <c r="M13">
        <v>43.903126999999998</v>
      </c>
      <c r="N13">
        <v>66.247299999999996</v>
      </c>
      <c r="O13">
        <v>50.383200000000002</v>
      </c>
      <c r="P13">
        <v>73.247500000000002</v>
      </c>
      <c r="Q13">
        <v>10</v>
      </c>
      <c r="R13">
        <v>22.681723000000002</v>
      </c>
      <c r="S13">
        <v>14.206191</v>
      </c>
      <c r="T13">
        <v>0</v>
      </c>
      <c r="U13">
        <v>418.77</v>
      </c>
      <c r="V13">
        <v>0</v>
      </c>
      <c r="W13">
        <v>0</v>
      </c>
      <c r="X13">
        <v>67.042339999999996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42.613199999999999</v>
      </c>
      <c r="AH13">
        <v>0</v>
      </c>
      <c r="AI13">
        <v>0</v>
      </c>
      <c r="AJ13">
        <v>0</v>
      </c>
      <c r="AK13">
        <v>52.663499999999999</v>
      </c>
      <c r="AL13">
        <v>46.48</v>
      </c>
      <c r="AM13">
        <v>0</v>
      </c>
      <c r="AN13">
        <v>0.47825000000000001</v>
      </c>
      <c r="AO13">
        <v>0</v>
      </c>
      <c r="AP13">
        <v>7.3017000000000003</v>
      </c>
      <c r="AQ13">
        <v>0</v>
      </c>
      <c r="AR13">
        <v>3.3119999999999998</v>
      </c>
      <c r="AS13">
        <v>10.089</v>
      </c>
      <c r="AT13">
        <v>12.922261000000001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1676.5338590000001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376.07542899999999</v>
      </c>
      <c r="L14">
        <v>337.59135800000001</v>
      </c>
      <c r="M14">
        <v>43.903126999999998</v>
      </c>
      <c r="N14">
        <v>66.247299999999996</v>
      </c>
      <c r="O14">
        <v>50.383200000000002</v>
      </c>
      <c r="P14">
        <v>73.247500000000002</v>
      </c>
      <c r="Q14">
        <v>10</v>
      </c>
      <c r="R14">
        <v>22.681723000000002</v>
      </c>
      <c r="S14">
        <v>14.206191</v>
      </c>
      <c r="T14">
        <v>0</v>
      </c>
      <c r="U14">
        <v>418.77</v>
      </c>
      <c r="V14">
        <v>0</v>
      </c>
      <c r="W14">
        <v>0</v>
      </c>
      <c r="X14">
        <v>67.042339999999996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42.613199999999999</v>
      </c>
      <c r="AH14">
        <v>0</v>
      </c>
      <c r="AI14">
        <v>0</v>
      </c>
      <c r="AJ14">
        <v>0</v>
      </c>
      <c r="AK14">
        <v>52.663499999999999</v>
      </c>
      <c r="AL14">
        <v>46.48</v>
      </c>
      <c r="AM14">
        <v>0</v>
      </c>
      <c r="AN14">
        <v>0.47825000000000001</v>
      </c>
      <c r="AO14">
        <v>0</v>
      </c>
      <c r="AP14">
        <v>7.3017000000000003</v>
      </c>
      <c r="AQ14">
        <v>0</v>
      </c>
      <c r="AR14">
        <v>3.3119999999999998</v>
      </c>
      <c r="AS14">
        <v>10.089</v>
      </c>
      <c r="AT14">
        <v>14.996791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1678.6046090000002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376.07920899999999</v>
      </c>
      <c r="L15">
        <v>342.24318</v>
      </c>
      <c r="M15">
        <v>43.686982</v>
      </c>
      <c r="N15">
        <v>40.005000000000003</v>
      </c>
      <c r="O15">
        <v>60.541531999999997</v>
      </c>
      <c r="P15">
        <v>53.546773999999999</v>
      </c>
      <c r="Q15">
        <v>10</v>
      </c>
      <c r="R15">
        <v>22.681723000000002</v>
      </c>
      <c r="S15">
        <v>14.206191</v>
      </c>
      <c r="T15">
        <v>0</v>
      </c>
      <c r="U15">
        <v>418.77</v>
      </c>
      <c r="V15">
        <v>0</v>
      </c>
      <c r="W15">
        <v>0</v>
      </c>
      <c r="X15">
        <v>68.497808000000006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42.613199999999999</v>
      </c>
      <c r="AH15">
        <v>0</v>
      </c>
      <c r="AI15">
        <v>0</v>
      </c>
      <c r="AJ15">
        <v>0</v>
      </c>
      <c r="AK15">
        <v>52.663499999999999</v>
      </c>
      <c r="AL15">
        <v>49.966000000000001</v>
      </c>
      <c r="AM15">
        <v>0</v>
      </c>
      <c r="AN15">
        <v>0.47825000000000001</v>
      </c>
      <c r="AO15">
        <v>0</v>
      </c>
      <c r="AP15">
        <v>1.5371999999999999</v>
      </c>
      <c r="AQ15">
        <v>0</v>
      </c>
      <c r="AR15">
        <v>3.3119999999999998</v>
      </c>
      <c r="AS15">
        <v>10.089</v>
      </c>
      <c r="AT15">
        <v>9.8076939999999997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1641.2472429999998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376.07542899999999</v>
      </c>
      <c r="L16">
        <v>342.24318</v>
      </c>
      <c r="M16">
        <v>43.686982</v>
      </c>
      <c r="N16">
        <v>40.005000000000003</v>
      </c>
      <c r="O16">
        <v>60.541531999999997</v>
      </c>
      <c r="P16">
        <v>53.546773999999999</v>
      </c>
      <c r="Q16">
        <v>10</v>
      </c>
      <c r="R16">
        <v>22.681723000000002</v>
      </c>
      <c r="S16">
        <v>14.206191</v>
      </c>
      <c r="T16">
        <v>0</v>
      </c>
      <c r="U16">
        <v>418.77</v>
      </c>
      <c r="V16">
        <v>0</v>
      </c>
      <c r="W16">
        <v>0</v>
      </c>
      <c r="X16">
        <v>63.350530999999997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42.613199999999999</v>
      </c>
      <c r="AH16">
        <v>0</v>
      </c>
      <c r="AI16">
        <v>0</v>
      </c>
      <c r="AJ16">
        <v>0</v>
      </c>
      <c r="AK16">
        <v>52.663499999999999</v>
      </c>
      <c r="AL16">
        <v>46.48</v>
      </c>
      <c r="AM16">
        <v>0</v>
      </c>
      <c r="AN16">
        <v>0.47825000000000001</v>
      </c>
      <c r="AO16">
        <v>0</v>
      </c>
      <c r="AP16">
        <v>1.5371999999999999</v>
      </c>
      <c r="AQ16">
        <v>0</v>
      </c>
      <c r="AR16">
        <v>3.3119999999999998</v>
      </c>
      <c r="AS16">
        <v>10.089</v>
      </c>
      <c r="AT16">
        <v>14.996791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1637.7992829999998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376.07920899999999</v>
      </c>
      <c r="L17">
        <v>342.24318</v>
      </c>
      <c r="M17">
        <v>38.534486000000001</v>
      </c>
      <c r="N17">
        <v>30.004999999999999</v>
      </c>
      <c r="O17">
        <v>51.578657</v>
      </c>
      <c r="P17">
        <v>53.546773999999999</v>
      </c>
      <c r="Q17">
        <v>10</v>
      </c>
      <c r="R17">
        <v>22.681723000000002</v>
      </c>
      <c r="S17">
        <v>14.206191</v>
      </c>
      <c r="T17">
        <v>0</v>
      </c>
      <c r="U17">
        <v>418.77</v>
      </c>
      <c r="V17">
        <v>0</v>
      </c>
      <c r="W17">
        <v>0</v>
      </c>
      <c r="X17">
        <v>63.350530999999997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42.613199999999999</v>
      </c>
      <c r="AH17">
        <v>0</v>
      </c>
      <c r="AI17">
        <v>0</v>
      </c>
      <c r="AJ17">
        <v>0</v>
      </c>
      <c r="AK17">
        <v>52.663499999999999</v>
      </c>
      <c r="AL17">
        <v>34.86</v>
      </c>
      <c r="AM17">
        <v>0</v>
      </c>
      <c r="AN17">
        <v>0.47825000000000001</v>
      </c>
      <c r="AO17">
        <v>0</v>
      </c>
      <c r="AP17">
        <v>1.5371999999999999</v>
      </c>
      <c r="AQ17">
        <v>0</v>
      </c>
      <c r="AR17">
        <v>40.295999999999999</v>
      </c>
      <c r="AS17">
        <v>10.089</v>
      </c>
      <c r="AT17">
        <v>14.996791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1639.051692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376.07542899999999</v>
      </c>
      <c r="L18">
        <v>342.24318</v>
      </c>
      <c r="M18">
        <v>38.534486000000001</v>
      </c>
      <c r="N18">
        <v>30.004999999999999</v>
      </c>
      <c r="O18">
        <v>51.578657</v>
      </c>
      <c r="P18">
        <v>53.546773999999999</v>
      </c>
      <c r="Q18">
        <v>10</v>
      </c>
      <c r="R18">
        <v>22.681723000000002</v>
      </c>
      <c r="S18">
        <v>14.206191</v>
      </c>
      <c r="T18">
        <v>0</v>
      </c>
      <c r="U18">
        <v>418.77</v>
      </c>
      <c r="V18">
        <v>0</v>
      </c>
      <c r="W18">
        <v>0</v>
      </c>
      <c r="X18">
        <v>63.350530999999997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42.613199999999999</v>
      </c>
      <c r="AH18">
        <v>0</v>
      </c>
      <c r="AI18">
        <v>0</v>
      </c>
      <c r="AJ18">
        <v>0</v>
      </c>
      <c r="AK18">
        <v>52.663499999999999</v>
      </c>
      <c r="AL18">
        <v>34.86</v>
      </c>
      <c r="AM18">
        <v>0</v>
      </c>
      <c r="AN18">
        <v>0.47825000000000001</v>
      </c>
      <c r="AO18">
        <v>0</v>
      </c>
      <c r="AP18">
        <v>1.5371999999999999</v>
      </c>
      <c r="AQ18">
        <v>0</v>
      </c>
      <c r="AR18">
        <v>40.295999999999999</v>
      </c>
      <c r="AS18">
        <v>10.089</v>
      </c>
      <c r="AT18">
        <v>14.996791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1639.047912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376.07920899999999</v>
      </c>
      <c r="L19">
        <v>342.24318</v>
      </c>
      <c r="M19">
        <v>30.918467</v>
      </c>
      <c r="N19">
        <v>30.004999999999999</v>
      </c>
      <c r="O19">
        <v>51.578657</v>
      </c>
      <c r="P19">
        <v>53.546773999999999</v>
      </c>
      <c r="Q19">
        <v>10</v>
      </c>
      <c r="R19">
        <v>22.681723000000002</v>
      </c>
      <c r="S19">
        <v>14.206191</v>
      </c>
      <c r="T19">
        <v>0</v>
      </c>
      <c r="U19">
        <v>418.77</v>
      </c>
      <c r="V19">
        <v>0</v>
      </c>
      <c r="W19">
        <v>0</v>
      </c>
      <c r="X19">
        <v>63.350530999999997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42.613199999999999</v>
      </c>
      <c r="AH19">
        <v>0</v>
      </c>
      <c r="AI19">
        <v>0</v>
      </c>
      <c r="AJ19">
        <v>0</v>
      </c>
      <c r="AK19">
        <v>52.663499999999999</v>
      </c>
      <c r="AL19">
        <v>34.86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3.3119999999999998</v>
      </c>
      <c r="AS19">
        <v>10.089</v>
      </c>
      <c r="AT19">
        <v>14.996791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1600.2161729999998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376.07542899999999</v>
      </c>
      <c r="L20">
        <v>342.24318</v>
      </c>
      <c r="M20">
        <v>39.220680000000002</v>
      </c>
      <c r="N20">
        <v>40.005000000000003</v>
      </c>
      <c r="O20">
        <v>62.959521000000002</v>
      </c>
      <c r="P20">
        <v>54.061011000000001</v>
      </c>
      <c r="Q20">
        <v>10</v>
      </c>
      <c r="R20">
        <v>22.681723000000002</v>
      </c>
      <c r="S20">
        <v>14.206191</v>
      </c>
      <c r="T20">
        <v>0</v>
      </c>
      <c r="U20">
        <v>418.77</v>
      </c>
      <c r="V20">
        <v>0</v>
      </c>
      <c r="W20">
        <v>0</v>
      </c>
      <c r="X20">
        <v>62.621721000000001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42.613199999999999</v>
      </c>
      <c r="AH20">
        <v>0</v>
      </c>
      <c r="AI20">
        <v>0</v>
      </c>
      <c r="AJ20">
        <v>0</v>
      </c>
      <c r="AK20">
        <v>52.663499999999999</v>
      </c>
      <c r="AL20">
        <v>34.86</v>
      </c>
      <c r="AM20">
        <v>0</v>
      </c>
      <c r="AN20">
        <v>0.47825000000000001</v>
      </c>
      <c r="AO20">
        <v>0</v>
      </c>
      <c r="AP20">
        <v>7.0454999999999997</v>
      </c>
      <c r="AQ20">
        <v>0</v>
      </c>
      <c r="AR20">
        <v>3.3119999999999998</v>
      </c>
      <c r="AS20">
        <v>10.089</v>
      </c>
      <c r="AT20">
        <v>14.996791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1629.4246969999997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376.07920899999999</v>
      </c>
      <c r="L21">
        <v>342.24318</v>
      </c>
      <c r="M21">
        <v>38.511626999999997</v>
      </c>
      <c r="N21">
        <v>40.005000000000003</v>
      </c>
      <c r="O21">
        <v>79.893199999999993</v>
      </c>
      <c r="P21">
        <v>52.181361000000003</v>
      </c>
      <c r="Q21">
        <v>10</v>
      </c>
      <c r="R21">
        <v>22.681723000000002</v>
      </c>
      <c r="S21">
        <v>14.206191</v>
      </c>
      <c r="T21">
        <v>0</v>
      </c>
      <c r="U21">
        <v>418.77</v>
      </c>
      <c r="V21">
        <v>0</v>
      </c>
      <c r="W21">
        <v>0</v>
      </c>
      <c r="X21">
        <v>62.621721000000001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42.613199999999999</v>
      </c>
      <c r="AH21">
        <v>0</v>
      </c>
      <c r="AI21">
        <v>0</v>
      </c>
      <c r="AJ21">
        <v>0</v>
      </c>
      <c r="AK21">
        <v>52.663499999999999</v>
      </c>
      <c r="AL21">
        <v>34.86</v>
      </c>
      <c r="AM21">
        <v>0</v>
      </c>
      <c r="AN21">
        <v>0.47825000000000001</v>
      </c>
      <c r="AO21">
        <v>0</v>
      </c>
      <c r="AP21">
        <v>1.2809999999999999</v>
      </c>
      <c r="AQ21">
        <v>0</v>
      </c>
      <c r="AR21">
        <v>3.3119999999999998</v>
      </c>
      <c r="AS21">
        <v>10.089</v>
      </c>
      <c r="AT21">
        <v>14.996791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1638.0089529999996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376.07542899999999</v>
      </c>
      <c r="L22">
        <v>342.24318</v>
      </c>
      <c r="M22">
        <v>38.511626999999997</v>
      </c>
      <c r="N22">
        <v>33.695</v>
      </c>
      <c r="O22">
        <v>61.226959000000001</v>
      </c>
      <c r="P22">
        <v>52.181361000000003</v>
      </c>
      <c r="Q22">
        <v>10</v>
      </c>
      <c r="R22">
        <v>22.681723000000002</v>
      </c>
      <c r="S22">
        <v>14.206191</v>
      </c>
      <c r="T22">
        <v>0</v>
      </c>
      <c r="U22">
        <v>418.77</v>
      </c>
      <c r="V22">
        <v>0</v>
      </c>
      <c r="W22">
        <v>0</v>
      </c>
      <c r="X22">
        <v>62.621721000000001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42.613199999999999</v>
      </c>
      <c r="AH22">
        <v>0</v>
      </c>
      <c r="AI22">
        <v>0</v>
      </c>
      <c r="AJ22">
        <v>0</v>
      </c>
      <c r="AK22">
        <v>52.663499999999999</v>
      </c>
      <c r="AL22">
        <v>34.86</v>
      </c>
      <c r="AM22">
        <v>0</v>
      </c>
      <c r="AN22">
        <v>0.47825000000000001</v>
      </c>
      <c r="AO22">
        <v>0</v>
      </c>
      <c r="AP22">
        <v>1.2809999999999999</v>
      </c>
      <c r="AQ22">
        <v>0</v>
      </c>
      <c r="AR22">
        <v>3.3119999999999998</v>
      </c>
      <c r="AS22">
        <v>10.089</v>
      </c>
      <c r="AT22">
        <v>9.3193929999999998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1607.3515339999997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376.07920899999999</v>
      </c>
      <c r="L23">
        <v>342.24318</v>
      </c>
      <c r="M23">
        <v>28.2256</v>
      </c>
      <c r="N23">
        <v>31.844999999999999</v>
      </c>
      <c r="O23">
        <v>60.383200000000002</v>
      </c>
      <c r="P23">
        <v>51.651482999999999</v>
      </c>
      <c r="Q23">
        <v>10</v>
      </c>
      <c r="R23">
        <v>22.681723000000002</v>
      </c>
      <c r="S23">
        <v>14.206191</v>
      </c>
      <c r="T23">
        <v>0</v>
      </c>
      <c r="U23">
        <v>418.77</v>
      </c>
      <c r="V23">
        <v>0</v>
      </c>
      <c r="W23">
        <v>0</v>
      </c>
      <c r="X23">
        <v>57.372135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42.613199999999999</v>
      </c>
      <c r="AH23">
        <v>0</v>
      </c>
      <c r="AI23">
        <v>0</v>
      </c>
      <c r="AJ23">
        <v>0</v>
      </c>
      <c r="AK23">
        <v>52.663499999999999</v>
      </c>
      <c r="AL23">
        <v>34.86</v>
      </c>
      <c r="AM23">
        <v>0</v>
      </c>
      <c r="AN23">
        <v>0.47825000000000001</v>
      </c>
      <c r="AO23">
        <v>0</v>
      </c>
      <c r="AP23">
        <v>1.2809999999999999</v>
      </c>
      <c r="AQ23">
        <v>0</v>
      </c>
      <c r="AR23">
        <v>40.295999999999999</v>
      </c>
      <c r="AS23">
        <v>24.48264</v>
      </c>
      <c r="AT23">
        <v>14.996791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1645.6511019999998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376.07542899999999</v>
      </c>
      <c r="L24">
        <v>342.24318</v>
      </c>
      <c r="M24">
        <v>28.2256</v>
      </c>
      <c r="N24">
        <v>39.225000000000001</v>
      </c>
      <c r="O24">
        <v>60.383200000000002</v>
      </c>
      <c r="P24">
        <v>51.527500000000003</v>
      </c>
      <c r="Q24">
        <v>10</v>
      </c>
      <c r="R24">
        <v>22.681723000000002</v>
      </c>
      <c r="S24">
        <v>14.206191</v>
      </c>
      <c r="T24">
        <v>0</v>
      </c>
      <c r="U24">
        <v>418.77</v>
      </c>
      <c r="V24">
        <v>0</v>
      </c>
      <c r="W24">
        <v>0</v>
      </c>
      <c r="X24">
        <v>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42.613199999999999</v>
      </c>
      <c r="AH24">
        <v>23.390899999999998</v>
      </c>
      <c r="AI24">
        <v>0</v>
      </c>
      <c r="AJ24">
        <v>0</v>
      </c>
      <c r="AK24">
        <v>52.663499999999999</v>
      </c>
      <c r="AL24">
        <v>34.86</v>
      </c>
      <c r="AM24">
        <v>0</v>
      </c>
      <c r="AN24">
        <v>0.47825000000000001</v>
      </c>
      <c r="AO24">
        <v>0</v>
      </c>
      <c r="AP24">
        <v>1.2809999999999999</v>
      </c>
      <c r="AQ24">
        <v>0</v>
      </c>
      <c r="AR24">
        <v>40.295999999999999</v>
      </c>
      <c r="AS24">
        <v>24.48264</v>
      </c>
      <c r="AT24">
        <v>14.996791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1663.9221039999998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376.07920899999999</v>
      </c>
      <c r="L25">
        <v>342.24318</v>
      </c>
      <c r="M25">
        <v>28.2256</v>
      </c>
      <c r="N25">
        <v>30.004999999999999</v>
      </c>
      <c r="O25">
        <v>79.383200000000002</v>
      </c>
      <c r="P25">
        <v>51.527500000000003</v>
      </c>
      <c r="Q25">
        <v>10</v>
      </c>
      <c r="R25">
        <v>22.681723000000002</v>
      </c>
      <c r="S25">
        <v>14.206191</v>
      </c>
      <c r="T25">
        <v>0</v>
      </c>
      <c r="U25">
        <v>418.77</v>
      </c>
      <c r="V25">
        <v>0</v>
      </c>
      <c r="W25">
        <v>0</v>
      </c>
      <c r="X25">
        <v>45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9.1149000000000004</v>
      </c>
      <c r="AE25">
        <v>14.113</v>
      </c>
      <c r="AF25">
        <v>6.4089999999999998</v>
      </c>
      <c r="AG25">
        <v>42.613199999999999</v>
      </c>
      <c r="AH25">
        <v>46.781799999999997</v>
      </c>
      <c r="AI25">
        <v>0</v>
      </c>
      <c r="AJ25">
        <v>0</v>
      </c>
      <c r="AK25">
        <v>52.663499999999999</v>
      </c>
      <c r="AL25">
        <v>23.24</v>
      </c>
      <c r="AM25">
        <v>0</v>
      </c>
      <c r="AN25">
        <v>0.47825000000000001</v>
      </c>
      <c r="AO25">
        <v>0</v>
      </c>
      <c r="AP25">
        <v>1.2809999999999999</v>
      </c>
      <c r="AQ25">
        <v>0</v>
      </c>
      <c r="AR25">
        <v>3.3119999999999998</v>
      </c>
      <c r="AS25">
        <v>24.48264</v>
      </c>
      <c r="AT25">
        <v>14.996791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1657.6076839999998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376.07542899999999</v>
      </c>
      <c r="L26">
        <v>342.24318</v>
      </c>
      <c r="M26">
        <v>28.2256</v>
      </c>
      <c r="N26">
        <v>30.004999999999999</v>
      </c>
      <c r="O26">
        <v>70.383200000000002</v>
      </c>
      <c r="P26">
        <v>51.527500000000003</v>
      </c>
      <c r="Q26">
        <v>10</v>
      </c>
      <c r="R26">
        <v>22.681723000000002</v>
      </c>
      <c r="S26">
        <v>14.206191</v>
      </c>
      <c r="T26">
        <v>0</v>
      </c>
      <c r="U26">
        <v>418.77</v>
      </c>
      <c r="V26">
        <v>0</v>
      </c>
      <c r="W26">
        <v>0</v>
      </c>
      <c r="X26">
        <v>40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18.229800000000001</v>
      </c>
      <c r="AE26">
        <v>14.113</v>
      </c>
      <c r="AF26">
        <v>6.4089999999999998</v>
      </c>
      <c r="AG26">
        <v>42.613199999999999</v>
      </c>
      <c r="AH26">
        <v>70.172700000000006</v>
      </c>
      <c r="AI26">
        <v>0</v>
      </c>
      <c r="AJ26">
        <v>0</v>
      </c>
      <c r="AK26">
        <v>52.663499999999999</v>
      </c>
      <c r="AL26">
        <v>23.24</v>
      </c>
      <c r="AM26">
        <v>0</v>
      </c>
      <c r="AN26">
        <v>0.47825000000000001</v>
      </c>
      <c r="AO26">
        <v>0</v>
      </c>
      <c r="AP26">
        <v>1.2809999999999999</v>
      </c>
      <c r="AQ26">
        <v>0</v>
      </c>
      <c r="AR26">
        <v>3.3119999999999998</v>
      </c>
      <c r="AS26">
        <v>24.48264</v>
      </c>
      <c r="AT26">
        <v>14.996791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1676.1097040000002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375.94868400000001</v>
      </c>
      <c r="L27">
        <v>337.59135800000001</v>
      </c>
      <c r="M27">
        <v>92</v>
      </c>
      <c r="N27">
        <v>81.887699999999995</v>
      </c>
      <c r="O27">
        <v>123.66562500000001</v>
      </c>
      <c r="P27">
        <v>72.072000000000003</v>
      </c>
      <c r="Q27">
        <v>14.581810000000001</v>
      </c>
      <c r="R27">
        <v>28</v>
      </c>
      <c r="S27">
        <v>17.590499999999999</v>
      </c>
      <c r="T27">
        <v>0</v>
      </c>
      <c r="U27">
        <v>418.77</v>
      </c>
      <c r="V27">
        <v>0</v>
      </c>
      <c r="W27">
        <v>0</v>
      </c>
      <c r="X27">
        <v>112.26090000000001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27.3447</v>
      </c>
      <c r="AE27">
        <v>14.113</v>
      </c>
      <c r="AF27">
        <v>6.4089999999999998</v>
      </c>
      <c r="AG27">
        <v>42.613199999999999</v>
      </c>
      <c r="AH27">
        <v>93.563599999999994</v>
      </c>
      <c r="AI27">
        <v>0</v>
      </c>
      <c r="AJ27">
        <v>0</v>
      </c>
      <c r="AK27">
        <v>52.663499999999999</v>
      </c>
      <c r="AL27">
        <v>23.24</v>
      </c>
      <c r="AM27">
        <v>0</v>
      </c>
      <c r="AN27">
        <v>0.47825000000000001</v>
      </c>
      <c r="AO27">
        <v>0</v>
      </c>
      <c r="AP27">
        <v>7.0454999999999997</v>
      </c>
      <c r="AQ27">
        <v>15.561</v>
      </c>
      <c r="AR27">
        <v>6.6239999999999997</v>
      </c>
      <c r="AS27">
        <v>10.089</v>
      </c>
      <c r="AT27">
        <v>14.996791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1998.7879580000001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375.86344400000002</v>
      </c>
      <c r="L28">
        <v>337.59135800000001</v>
      </c>
      <c r="M28">
        <v>92</v>
      </c>
      <c r="N28">
        <v>81.887699999999995</v>
      </c>
      <c r="O28">
        <v>123.66562500000001</v>
      </c>
      <c r="P28">
        <v>72.072000000000003</v>
      </c>
      <c r="Q28">
        <v>14.581810000000001</v>
      </c>
      <c r="R28">
        <v>28</v>
      </c>
      <c r="S28">
        <v>17.590499999999999</v>
      </c>
      <c r="T28">
        <v>0</v>
      </c>
      <c r="U28">
        <v>418.77</v>
      </c>
      <c r="V28">
        <v>0</v>
      </c>
      <c r="W28">
        <v>0</v>
      </c>
      <c r="X28">
        <v>112.26090000000001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27.3447</v>
      </c>
      <c r="AE28">
        <v>14.113</v>
      </c>
      <c r="AF28">
        <v>6.4089999999999998</v>
      </c>
      <c r="AG28">
        <v>42.613199999999999</v>
      </c>
      <c r="AH28">
        <v>93.563599999999994</v>
      </c>
      <c r="AI28">
        <v>0</v>
      </c>
      <c r="AJ28">
        <v>0</v>
      </c>
      <c r="AK28">
        <v>52.663499999999999</v>
      </c>
      <c r="AL28">
        <v>23.24</v>
      </c>
      <c r="AM28">
        <v>0</v>
      </c>
      <c r="AN28">
        <v>0.47825000000000001</v>
      </c>
      <c r="AO28">
        <v>0</v>
      </c>
      <c r="AP28">
        <v>6.2769000000000004</v>
      </c>
      <c r="AQ28">
        <v>31.122</v>
      </c>
      <c r="AR28">
        <v>6.6239999999999997</v>
      </c>
      <c r="AS28">
        <v>10.089</v>
      </c>
      <c r="AT28">
        <v>14.996791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2013.495118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473.40890000000002</v>
      </c>
      <c r="L29">
        <v>400</v>
      </c>
      <c r="M29">
        <v>92</v>
      </c>
      <c r="N29">
        <v>118.125</v>
      </c>
      <c r="O29">
        <v>123.66562500000001</v>
      </c>
      <c r="P29">
        <v>103.96875</v>
      </c>
      <c r="Q29">
        <v>18.28181</v>
      </c>
      <c r="R29">
        <v>35.005299999999998</v>
      </c>
      <c r="S29">
        <v>21.687000000000001</v>
      </c>
      <c r="T29">
        <v>0</v>
      </c>
      <c r="U29">
        <v>418.77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0</v>
      </c>
      <c r="AB29">
        <v>0</v>
      </c>
      <c r="AC29">
        <v>9.6778399999999998</v>
      </c>
      <c r="AD29">
        <v>27.3447</v>
      </c>
      <c r="AE29">
        <v>14.113</v>
      </c>
      <c r="AF29">
        <v>8.8740000000000006</v>
      </c>
      <c r="AG29">
        <v>42.613199999999999</v>
      </c>
      <c r="AH29">
        <v>93.563599999999994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0.47825000000000001</v>
      </c>
      <c r="AO29">
        <v>0</v>
      </c>
      <c r="AP29">
        <v>0.51239999999999997</v>
      </c>
      <c r="AQ29">
        <v>46.683</v>
      </c>
      <c r="AR29">
        <v>40.295999999999999</v>
      </c>
      <c r="AS29">
        <v>10.089</v>
      </c>
      <c r="AT29">
        <v>13.773161999999999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2336.0949369999998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468.40890000000002</v>
      </c>
      <c r="L30">
        <v>350</v>
      </c>
      <c r="M30">
        <v>92</v>
      </c>
      <c r="N30">
        <v>118.125</v>
      </c>
      <c r="O30">
        <v>123.66562500000001</v>
      </c>
      <c r="P30">
        <v>103.96875</v>
      </c>
      <c r="Q30">
        <v>18.28181</v>
      </c>
      <c r="R30">
        <v>35.005299999999998</v>
      </c>
      <c r="S30">
        <v>21.687000000000001</v>
      </c>
      <c r="T30">
        <v>0</v>
      </c>
      <c r="U30">
        <v>418.77</v>
      </c>
      <c r="V30">
        <v>0</v>
      </c>
      <c r="W30">
        <v>0</v>
      </c>
      <c r="X30">
        <v>147.26089999999999</v>
      </c>
      <c r="Y30">
        <v>0</v>
      </c>
      <c r="Z30">
        <v>0</v>
      </c>
      <c r="AA30">
        <v>0</v>
      </c>
      <c r="AB30">
        <v>13.17004</v>
      </c>
      <c r="AC30">
        <v>19.374780999999999</v>
      </c>
      <c r="AD30">
        <v>27.3447</v>
      </c>
      <c r="AE30">
        <v>19.245000000000001</v>
      </c>
      <c r="AF30">
        <v>17.748000000000001</v>
      </c>
      <c r="AG30">
        <v>42.613199999999999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0.47825000000000001</v>
      </c>
      <c r="AO30">
        <v>0</v>
      </c>
      <c r="AP30">
        <v>0.51239999999999997</v>
      </c>
      <c r="AQ30">
        <v>62.244</v>
      </c>
      <c r="AR30">
        <v>40.295999999999999</v>
      </c>
      <c r="AS30">
        <v>10.089</v>
      </c>
      <c r="AT30">
        <v>14.996791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2337.2985469999999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507.40890000000002</v>
      </c>
      <c r="L31">
        <v>337.59135800000001</v>
      </c>
      <c r="M31">
        <v>92</v>
      </c>
      <c r="N31">
        <v>118.125</v>
      </c>
      <c r="O31">
        <v>123.66562500000001</v>
      </c>
      <c r="P31">
        <v>103.96875</v>
      </c>
      <c r="Q31">
        <v>18.28181</v>
      </c>
      <c r="R31">
        <v>35.005299999999998</v>
      </c>
      <c r="S31">
        <v>21.687000000000001</v>
      </c>
      <c r="T31">
        <v>0</v>
      </c>
      <c r="U31">
        <v>418.77</v>
      </c>
      <c r="V31">
        <v>0</v>
      </c>
      <c r="W31">
        <v>0</v>
      </c>
      <c r="X31">
        <v>147.26089999999999</v>
      </c>
      <c r="Y31">
        <v>0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42.613199999999999</v>
      </c>
      <c r="AH31">
        <v>93.563599999999994</v>
      </c>
      <c r="AI31">
        <v>16.548999999999999</v>
      </c>
      <c r="AJ31">
        <v>0</v>
      </c>
      <c r="AK31">
        <v>52.663499999999999</v>
      </c>
      <c r="AL31">
        <v>23.24</v>
      </c>
      <c r="AM31">
        <v>0</v>
      </c>
      <c r="AN31">
        <v>0.47825000000000001</v>
      </c>
      <c r="AO31">
        <v>0</v>
      </c>
      <c r="AP31">
        <v>0.51239999999999997</v>
      </c>
      <c r="AQ31">
        <v>62.244</v>
      </c>
      <c r="AR31">
        <v>6.6239999999999997</v>
      </c>
      <c r="AS31">
        <v>10.089</v>
      </c>
      <c r="AT31">
        <v>14.996791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2413.5715089999994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533.40890000000002</v>
      </c>
      <c r="L32">
        <v>337.59135800000001</v>
      </c>
      <c r="M32">
        <v>92</v>
      </c>
      <c r="N32">
        <v>118.125</v>
      </c>
      <c r="O32">
        <v>123.66562500000001</v>
      </c>
      <c r="P32">
        <v>103.96875</v>
      </c>
      <c r="Q32">
        <v>18.28181</v>
      </c>
      <c r="R32">
        <v>35.005299999999998</v>
      </c>
      <c r="S32">
        <v>21.687000000000001</v>
      </c>
      <c r="T32">
        <v>0</v>
      </c>
      <c r="U32">
        <v>418.77</v>
      </c>
      <c r="V32">
        <v>0</v>
      </c>
      <c r="W32">
        <v>0</v>
      </c>
      <c r="X32">
        <v>147.26089999999999</v>
      </c>
      <c r="Y32">
        <v>0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42.613199999999999</v>
      </c>
      <c r="AH32">
        <v>93.563599999999994</v>
      </c>
      <c r="AI32">
        <v>16.548999999999999</v>
      </c>
      <c r="AJ32">
        <v>0</v>
      </c>
      <c r="AK32">
        <v>52.663499999999999</v>
      </c>
      <c r="AL32">
        <v>23.24</v>
      </c>
      <c r="AM32">
        <v>0</v>
      </c>
      <c r="AN32">
        <v>0.47825000000000001</v>
      </c>
      <c r="AO32">
        <v>0</v>
      </c>
      <c r="AP32">
        <v>1.7934000000000001</v>
      </c>
      <c r="AQ32">
        <v>62.244</v>
      </c>
      <c r="AR32">
        <v>6.6239999999999997</v>
      </c>
      <c r="AS32">
        <v>10.089</v>
      </c>
      <c r="AT32">
        <v>14.996791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2454.0225489999993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673.01637700000003</v>
      </c>
      <c r="L33">
        <v>347.15738900000002</v>
      </c>
      <c r="M33">
        <v>92</v>
      </c>
      <c r="N33">
        <v>118.125</v>
      </c>
      <c r="O33">
        <v>123.66562500000001</v>
      </c>
      <c r="P33">
        <v>103.96875</v>
      </c>
      <c r="Q33">
        <v>18.28181</v>
      </c>
      <c r="R33">
        <v>35.005299999999998</v>
      </c>
      <c r="S33">
        <v>21.687000000000001</v>
      </c>
      <c r="T33">
        <v>0</v>
      </c>
      <c r="U33">
        <v>418.77</v>
      </c>
      <c r="V33">
        <v>0</v>
      </c>
      <c r="W33">
        <v>0</v>
      </c>
      <c r="X33">
        <v>147.26089999999999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42.613199999999999</v>
      </c>
      <c r="AH33">
        <v>93.563599999999994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0.47825000000000001</v>
      </c>
      <c r="AO33">
        <v>0</v>
      </c>
      <c r="AP33">
        <v>1.7934000000000001</v>
      </c>
      <c r="AQ33">
        <v>62.244</v>
      </c>
      <c r="AR33">
        <v>13.247999999999999</v>
      </c>
      <c r="AS33">
        <v>24.48264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2624.2136970000001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685.44209999999998</v>
      </c>
      <c r="L34">
        <v>361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41.772399999999998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147.26089999999999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42.613199999999999</v>
      </c>
      <c r="AH34">
        <v>93.563599999999994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13.247999999999999</v>
      </c>
      <c r="AS34">
        <v>24.48264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2665.4922310000002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685.44209999999998</v>
      </c>
      <c r="L35">
        <v>436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41.772399999999998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147.26089999999999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42.613199999999999</v>
      </c>
      <c r="AH35">
        <v>93.563599999999994</v>
      </c>
      <c r="AI35">
        <v>16.548999999999999</v>
      </c>
      <c r="AJ35">
        <v>0</v>
      </c>
      <c r="AK35">
        <v>52.663499999999999</v>
      </c>
      <c r="AL35">
        <v>23.24</v>
      </c>
      <c r="AM35">
        <v>0</v>
      </c>
      <c r="AN35">
        <v>0.47825000000000001</v>
      </c>
      <c r="AO35">
        <v>0</v>
      </c>
      <c r="AP35">
        <v>6.2769000000000004</v>
      </c>
      <c r="AQ35">
        <v>62.244</v>
      </c>
      <c r="AR35">
        <v>40.295999999999999</v>
      </c>
      <c r="AS35">
        <v>24.48264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2772.0237309999998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685.44209999999998</v>
      </c>
      <c r="L36">
        <v>618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41.772399999999998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147.26089999999999</v>
      </c>
      <c r="Y36">
        <v>0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42.613199999999999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23.24</v>
      </c>
      <c r="AM36">
        <v>0</v>
      </c>
      <c r="AN36">
        <v>0.47825000000000001</v>
      </c>
      <c r="AO36">
        <v>0</v>
      </c>
      <c r="AP36">
        <v>6.2769000000000004</v>
      </c>
      <c r="AQ36">
        <v>62.244</v>
      </c>
      <c r="AR36">
        <v>40.295999999999999</v>
      </c>
      <c r="AS36">
        <v>24.48264</v>
      </c>
      <c r="AT36">
        <v>11.955361999999999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2937.7322819999999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685.44209999999998</v>
      </c>
      <c r="L37">
        <v>582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41.772399999999998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147.26089999999999</v>
      </c>
      <c r="Y37">
        <v>0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42.613199999999999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6.6239999999999997</v>
      </c>
      <c r="AS37">
        <v>24.48264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2764.2640249999999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685.44209999999998</v>
      </c>
      <c r="L38">
        <v>618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41.772399999999998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147.26089999999999</v>
      </c>
      <c r="Y38">
        <v>0</v>
      </c>
      <c r="Z38">
        <v>13.1076</v>
      </c>
      <c r="AA38">
        <v>0</v>
      </c>
      <c r="AB38">
        <v>13.18337</v>
      </c>
      <c r="AC38">
        <v>9.6778399999999998</v>
      </c>
      <c r="AD38">
        <v>27.3447</v>
      </c>
      <c r="AE38">
        <v>4.4904999999999999</v>
      </c>
      <c r="AF38">
        <v>8.8740000000000006</v>
      </c>
      <c r="AG38">
        <v>42.613199999999999</v>
      </c>
      <c r="AH38">
        <v>46.781799999999997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6.6239999999999997</v>
      </c>
      <c r="AS38">
        <v>24.48264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2734.251276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685.44209999999998</v>
      </c>
      <c r="L39">
        <v>618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41.772399999999998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147.26089999999999</v>
      </c>
      <c r="Y39">
        <v>0</v>
      </c>
      <c r="Z39">
        <v>13.1076</v>
      </c>
      <c r="AA39">
        <v>0</v>
      </c>
      <c r="AB39">
        <v>13.18337</v>
      </c>
      <c r="AC39">
        <v>9.6778399999999998</v>
      </c>
      <c r="AD39">
        <v>27.3447</v>
      </c>
      <c r="AE39">
        <v>4.4904999999999999</v>
      </c>
      <c r="AF39">
        <v>8.8740000000000006</v>
      </c>
      <c r="AG39">
        <v>42.613199999999999</v>
      </c>
      <c r="AH39">
        <v>23.390899999999998</v>
      </c>
      <c r="AI39">
        <v>0</v>
      </c>
      <c r="AJ39">
        <v>0</v>
      </c>
      <c r="AK39">
        <v>52.663499999999999</v>
      </c>
      <c r="AL39">
        <v>23.24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23.184000000000001</v>
      </c>
      <c r="AS39">
        <v>15.87336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2703.2500959999998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676.03319999999997</v>
      </c>
      <c r="L40">
        <v>460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41.772399999999998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147.26089999999999</v>
      </c>
      <c r="Y40">
        <v>0</v>
      </c>
      <c r="Z40">
        <v>13.1076</v>
      </c>
      <c r="AA40">
        <v>0</v>
      </c>
      <c r="AB40">
        <v>13.18337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42.613199999999999</v>
      </c>
      <c r="AH40">
        <v>0</v>
      </c>
      <c r="AI40">
        <v>0</v>
      </c>
      <c r="AJ40">
        <v>0</v>
      </c>
      <c r="AK40">
        <v>52.663499999999999</v>
      </c>
      <c r="AL40">
        <v>23.24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23.184000000000001</v>
      </c>
      <c r="AS40">
        <v>15.87336</v>
      </c>
      <c r="AT40">
        <v>14.996791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2474.1689959999999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685.44209999999998</v>
      </c>
      <c r="L41">
        <v>520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41.772399999999998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147.26089999999999</v>
      </c>
      <c r="Y41">
        <v>0</v>
      </c>
      <c r="Z41">
        <v>6.5537999999999998</v>
      </c>
      <c r="AA41">
        <v>0</v>
      </c>
      <c r="AB41">
        <v>13.18337</v>
      </c>
      <c r="AC41">
        <v>0</v>
      </c>
      <c r="AD41">
        <v>9.1149000000000004</v>
      </c>
      <c r="AE41">
        <v>0</v>
      </c>
      <c r="AF41">
        <v>8.8740000000000006</v>
      </c>
      <c r="AG41">
        <v>42.613199999999999</v>
      </c>
      <c r="AH41">
        <v>0</v>
      </c>
      <c r="AI41">
        <v>0</v>
      </c>
      <c r="AJ41">
        <v>0</v>
      </c>
      <c r="AK41">
        <v>52.663499999999999</v>
      </c>
      <c r="AL41">
        <v>23.24</v>
      </c>
      <c r="AM41">
        <v>0</v>
      </c>
      <c r="AN41">
        <v>0.47825000000000001</v>
      </c>
      <c r="AO41">
        <v>0</v>
      </c>
      <c r="AP41">
        <v>1.7934000000000001</v>
      </c>
      <c r="AQ41">
        <v>2.9609999999999999</v>
      </c>
      <c r="AR41">
        <v>23.184000000000001</v>
      </c>
      <c r="AS41">
        <v>15.87336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2514.7462560000004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685.44209999999998</v>
      </c>
      <c r="L42">
        <v>500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41.772399999999998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147.26089999999999</v>
      </c>
      <c r="Y42">
        <v>0</v>
      </c>
      <c r="Z42">
        <v>6.5537999999999998</v>
      </c>
      <c r="AA42">
        <v>0</v>
      </c>
      <c r="AB42">
        <v>13.18337</v>
      </c>
      <c r="AC42">
        <v>0</v>
      </c>
      <c r="AD42">
        <v>0</v>
      </c>
      <c r="AE42">
        <v>0</v>
      </c>
      <c r="AF42">
        <v>8.8740000000000006</v>
      </c>
      <c r="AG42">
        <v>42.613199999999999</v>
      </c>
      <c r="AH42">
        <v>0</v>
      </c>
      <c r="AI42">
        <v>0</v>
      </c>
      <c r="AJ42">
        <v>0</v>
      </c>
      <c r="AK42">
        <v>52.663499999999999</v>
      </c>
      <c r="AL42">
        <v>23.24</v>
      </c>
      <c r="AM42">
        <v>0</v>
      </c>
      <c r="AN42">
        <v>0.47825000000000001</v>
      </c>
      <c r="AO42">
        <v>0</v>
      </c>
      <c r="AP42">
        <v>2.5619999999999998</v>
      </c>
      <c r="AQ42">
        <v>0</v>
      </c>
      <c r="AR42">
        <v>23.184000000000001</v>
      </c>
      <c r="AS42">
        <v>15.87336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2483.4389560000004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681.03319999999997</v>
      </c>
      <c r="L43">
        <v>440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41.772399999999998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42.613199999999999</v>
      </c>
      <c r="AH43">
        <v>0</v>
      </c>
      <c r="AI43">
        <v>0</v>
      </c>
      <c r="AJ43">
        <v>0</v>
      </c>
      <c r="AK43">
        <v>52.663499999999999</v>
      </c>
      <c r="AL43">
        <v>11.62</v>
      </c>
      <c r="AM43">
        <v>0</v>
      </c>
      <c r="AN43">
        <v>0.47825000000000001</v>
      </c>
      <c r="AO43">
        <v>0</v>
      </c>
      <c r="AP43">
        <v>2.5619999999999998</v>
      </c>
      <c r="AQ43">
        <v>0</v>
      </c>
      <c r="AR43">
        <v>23.184000000000001</v>
      </c>
      <c r="AS43">
        <v>15.87336</v>
      </c>
      <c r="AT43">
        <v>10.945710999999999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2383.6218059999997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681.03319999999997</v>
      </c>
      <c r="L44">
        <v>440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41.772399999999998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42.613199999999999</v>
      </c>
      <c r="AH44">
        <v>0</v>
      </c>
      <c r="AI44">
        <v>0</v>
      </c>
      <c r="AJ44">
        <v>0</v>
      </c>
      <c r="AK44">
        <v>52.663499999999999</v>
      </c>
      <c r="AL44">
        <v>11.62</v>
      </c>
      <c r="AM44">
        <v>0</v>
      </c>
      <c r="AN44">
        <v>0.47825000000000001</v>
      </c>
      <c r="AO44">
        <v>0</v>
      </c>
      <c r="AP44">
        <v>2.5619999999999998</v>
      </c>
      <c r="AQ44">
        <v>0</v>
      </c>
      <c r="AR44">
        <v>23.184000000000001</v>
      </c>
      <c r="AS44">
        <v>15.87336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2387.6728859999998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681.03319999999997</v>
      </c>
      <c r="L45">
        <v>440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41.772399999999998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42.613199999999999</v>
      </c>
      <c r="AH45">
        <v>0</v>
      </c>
      <c r="AI45">
        <v>0</v>
      </c>
      <c r="AJ45">
        <v>0</v>
      </c>
      <c r="AK45">
        <v>52.663499999999999</v>
      </c>
      <c r="AL45">
        <v>11.62</v>
      </c>
      <c r="AM45">
        <v>0</v>
      </c>
      <c r="AN45">
        <v>0.47825000000000001</v>
      </c>
      <c r="AO45">
        <v>0</v>
      </c>
      <c r="AP45">
        <v>2.5619999999999998</v>
      </c>
      <c r="AQ45">
        <v>0</v>
      </c>
      <c r="AR45">
        <v>23.184000000000001</v>
      </c>
      <c r="AS45">
        <v>15.87336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2387.6728859999998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681.03319999999997</v>
      </c>
      <c r="L46">
        <v>429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41.772399999999998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42.613199999999999</v>
      </c>
      <c r="AH46">
        <v>0</v>
      </c>
      <c r="AI46">
        <v>0</v>
      </c>
      <c r="AJ46">
        <v>0</v>
      </c>
      <c r="AK46">
        <v>52.663499999999999</v>
      </c>
      <c r="AL46">
        <v>11.62</v>
      </c>
      <c r="AM46">
        <v>0</v>
      </c>
      <c r="AN46">
        <v>0.47825000000000001</v>
      </c>
      <c r="AO46">
        <v>0</v>
      </c>
      <c r="AP46">
        <v>2.5619999999999998</v>
      </c>
      <c r="AQ46">
        <v>0</v>
      </c>
      <c r="AR46">
        <v>23.184000000000001</v>
      </c>
      <c r="AS46">
        <v>15.87336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2376.6728859999998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591</v>
      </c>
      <c r="L47">
        <v>428</v>
      </c>
      <c r="M47">
        <v>92</v>
      </c>
      <c r="N47">
        <v>118.125</v>
      </c>
      <c r="O47">
        <v>123.66562500000001</v>
      </c>
      <c r="P47">
        <v>103.96875</v>
      </c>
      <c r="Q47">
        <v>14.581810000000001</v>
      </c>
      <c r="R47">
        <v>27</v>
      </c>
      <c r="S47">
        <v>17.590499999999999</v>
      </c>
      <c r="T47">
        <v>0</v>
      </c>
      <c r="U47">
        <v>418.77</v>
      </c>
      <c r="V47">
        <v>0</v>
      </c>
      <c r="W47">
        <v>0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42.613199999999999</v>
      </c>
      <c r="AH47">
        <v>0</v>
      </c>
      <c r="AI47">
        <v>0</v>
      </c>
      <c r="AJ47">
        <v>0</v>
      </c>
      <c r="AK47">
        <v>52.663499999999999</v>
      </c>
      <c r="AL47">
        <v>11.62</v>
      </c>
      <c r="AM47">
        <v>0</v>
      </c>
      <c r="AN47">
        <v>0.47825000000000001</v>
      </c>
      <c r="AO47">
        <v>0</v>
      </c>
      <c r="AP47">
        <v>2.5619999999999998</v>
      </c>
      <c r="AQ47">
        <v>0</v>
      </c>
      <c r="AR47">
        <v>30.911999999999999</v>
      </c>
      <c r="AS47">
        <v>15.87336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2260.090686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591</v>
      </c>
      <c r="L48">
        <v>438</v>
      </c>
      <c r="M48">
        <v>92</v>
      </c>
      <c r="N48">
        <v>118.125</v>
      </c>
      <c r="O48">
        <v>123.66562500000001</v>
      </c>
      <c r="P48">
        <v>103.96875</v>
      </c>
      <c r="Q48">
        <v>14.581810000000001</v>
      </c>
      <c r="R48">
        <v>27</v>
      </c>
      <c r="S48">
        <v>17.590499999999999</v>
      </c>
      <c r="T48">
        <v>0</v>
      </c>
      <c r="U48">
        <v>418.77</v>
      </c>
      <c r="V48">
        <v>0</v>
      </c>
      <c r="W48">
        <v>0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42.613199999999999</v>
      </c>
      <c r="AH48">
        <v>0</v>
      </c>
      <c r="AI48">
        <v>0</v>
      </c>
      <c r="AJ48">
        <v>0</v>
      </c>
      <c r="AK48">
        <v>52.663499999999999</v>
      </c>
      <c r="AL48">
        <v>17.43</v>
      </c>
      <c r="AM48">
        <v>0</v>
      </c>
      <c r="AN48">
        <v>0.47825000000000001</v>
      </c>
      <c r="AO48">
        <v>0</v>
      </c>
      <c r="AP48">
        <v>2.5619999999999998</v>
      </c>
      <c r="AQ48">
        <v>0</v>
      </c>
      <c r="AR48">
        <v>30.911999999999999</v>
      </c>
      <c r="AS48">
        <v>15.87336</v>
      </c>
      <c r="AT48">
        <v>14.996791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2275.900686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600.40890000000002</v>
      </c>
      <c r="L49">
        <v>535</v>
      </c>
      <c r="M49">
        <v>92</v>
      </c>
      <c r="N49">
        <v>118.125</v>
      </c>
      <c r="O49">
        <v>123.66562500000001</v>
      </c>
      <c r="P49">
        <v>103.96875</v>
      </c>
      <c r="Q49">
        <v>18.28181</v>
      </c>
      <c r="R49">
        <v>34.005299999999998</v>
      </c>
      <c r="S49">
        <v>21.687000000000001</v>
      </c>
      <c r="T49">
        <v>0</v>
      </c>
      <c r="U49">
        <v>418.77</v>
      </c>
      <c r="V49">
        <v>0</v>
      </c>
      <c r="W49">
        <v>0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42.613199999999999</v>
      </c>
      <c r="AH49">
        <v>0</v>
      </c>
      <c r="AI49">
        <v>0</v>
      </c>
      <c r="AJ49">
        <v>0</v>
      </c>
      <c r="AK49">
        <v>52.663499999999999</v>
      </c>
      <c r="AL49">
        <v>53.451999999999998</v>
      </c>
      <c r="AM49">
        <v>0</v>
      </c>
      <c r="AN49">
        <v>0.47825000000000001</v>
      </c>
      <c r="AO49">
        <v>0</v>
      </c>
      <c r="AP49">
        <v>2.5619999999999998</v>
      </c>
      <c r="AQ49">
        <v>0</v>
      </c>
      <c r="AR49">
        <v>30.911999999999999</v>
      </c>
      <c r="AS49">
        <v>15.87336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2433.133386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600.40890000000002</v>
      </c>
      <c r="L50">
        <v>451</v>
      </c>
      <c r="M50">
        <v>92</v>
      </c>
      <c r="N50">
        <v>118.125</v>
      </c>
      <c r="O50">
        <v>123.66562500000001</v>
      </c>
      <c r="P50">
        <v>103.96875</v>
      </c>
      <c r="Q50">
        <v>18.28181</v>
      </c>
      <c r="R50">
        <v>34.005299999999998</v>
      </c>
      <c r="S50">
        <v>21.687000000000001</v>
      </c>
      <c r="T50">
        <v>0</v>
      </c>
      <c r="U50">
        <v>418.77</v>
      </c>
      <c r="V50">
        <v>0</v>
      </c>
      <c r="W50">
        <v>0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42.613199999999999</v>
      </c>
      <c r="AH50">
        <v>0</v>
      </c>
      <c r="AI50">
        <v>0</v>
      </c>
      <c r="AJ50">
        <v>0</v>
      </c>
      <c r="AK50">
        <v>52.663499999999999</v>
      </c>
      <c r="AL50">
        <v>53.451999999999998</v>
      </c>
      <c r="AM50">
        <v>0</v>
      </c>
      <c r="AN50">
        <v>0.47825000000000001</v>
      </c>
      <c r="AO50">
        <v>0</v>
      </c>
      <c r="AP50">
        <v>2.5619999999999998</v>
      </c>
      <c r="AQ50">
        <v>0</v>
      </c>
      <c r="AR50">
        <v>30.911999999999999</v>
      </c>
      <c r="AS50">
        <v>15.87336</v>
      </c>
      <c r="AT50">
        <v>12.752209000000001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2346.8888040000002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591</v>
      </c>
      <c r="L51">
        <v>330</v>
      </c>
      <c r="M51">
        <v>92</v>
      </c>
      <c r="N51">
        <v>118.125</v>
      </c>
      <c r="O51">
        <v>123.66562500000001</v>
      </c>
      <c r="P51">
        <v>103.96875</v>
      </c>
      <c r="Q51">
        <v>14.581810000000001</v>
      </c>
      <c r="R51">
        <v>27.260031999999999</v>
      </c>
      <c r="S51">
        <v>17.590499999999999</v>
      </c>
      <c r="T51">
        <v>0</v>
      </c>
      <c r="U51">
        <v>418.77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42.613199999999999</v>
      </c>
      <c r="AH51">
        <v>0</v>
      </c>
      <c r="AI51">
        <v>0</v>
      </c>
      <c r="AJ51">
        <v>0</v>
      </c>
      <c r="AK51">
        <v>52.663499999999999</v>
      </c>
      <c r="AL51">
        <v>53.451999999999998</v>
      </c>
      <c r="AM51">
        <v>0</v>
      </c>
      <c r="AN51">
        <v>0.47825000000000001</v>
      </c>
      <c r="AO51">
        <v>0</v>
      </c>
      <c r="AP51">
        <v>2.5619999999999998</v>
      </c>
      <c r="AQ51">
        <v>0</v>
      </c>
      <c r="AR51">
        <v>23.184000000000001</v>
      </c>
      <c r="AS51">
        <v>15.87336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2196.454718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591</v>
      </c>
      <c r="L52">
        <v>330</v>
      </c>
      <c r="M52">
        <v>92</v>
      </c>
      <c r="N52">
        <v>118.125</v>
      </c>
      <c r="O52">
        <v>123.66562500000001</v>
      </c>
      <c r="P52">
        <v>103.96875</v>
      </c>
      <c r="Q52">
        <v>14.581810000000001</v>
      </c>
      <c r="R52">
        <v>27</v>
      </c>
      <c r="S52">
        <v>17.590499999999999</v>
      </c>
      <c r="T52">
        <v>0</v>
      </c>
      <c r="U52">
        <v>418.77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42.613199999999999</v>
      </c>
      <c r="AH52">
        <v>0</v>
      </c>
      <c r="AI52">
        <v>0</v>
      </c>
      <c r="AJ52">
        <v>0</v>
      </c>
      <c r="AK52">
        <v>52.663499999999999</v>
      </c>
      <c r="AL52">
        <v>17.43</v>
      </c>
      <c r="AM52">
        <v>0</v>
      </c>
      <c r="AN52">
        <v>0.47825000000000001</v>
      </c>
      <c r="AO52">
        <v>0</v>
      </c>
      <c r="AP52">
        <v>2.5619999999999998</v>
      </c>
      <c r="AQ52">
        <v>0</v>
      </c>
      <c r="AR52">
        <v>23.184000000000001</v>
      </c>
      <c r="AS52">
        <v>15.87336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2160.1726860000003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591</v>
      </c>
      <c r="L53">
        <v>409.4</v>
      </c>
      <c r="M53">
        <v>92</v>
      </c>
      <c r="N53">
        <v>118.125</v>
      </c>
      <c r="O53">
        <v>123.66562500000001</v>
      </c>
      <c r="P53">
        <v>103.96875</v>
      </c>
      <c r="Q53">
        <v>14.501810000000001</v>
      </c>
      <c r="R53">
        <v>26.88</v>
      </c>
      <c r="S53">
        <v>17.5105</v>
      </c>
      <c r="T53">
        <v>0</v>
      </c>
      <c r="U53">
        <v>418.77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42.613199999999999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0.47825000000000001</v>
      </c>
      <c r="AO53">
        <v>0</v>
      </c>
      <c r="AP53">
        <v>2.5619999999999998</v>
      </c>
      <c r="AQ53">
        <v>0</v>
      </c>
      <c r="AR53">
        <v>23.184000000000001</v>
      </c>
      <c r="AS53">
        <v>17.4876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2233.9349260000004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591</v>
      </c>
      <c r="L54">
        <v>410.36</v>
      </c>
      <c r="M54">
        <v>92</v>
      </c>
      <c r="N54">
        <v>118.125</v>
      </c>
      <c r="O54">
        <v>123.66562500000001</v>
      </c>
      <c r="P54">
        <v>103.96875</v>
      </c>
      <c r="Q54">
        <v>14.501810000000001</v>
      </c>
      <c r="R54">
        <v>26.88</v>
      </c>
      <c r="S54">
        <v>17.5105</v>
      </c>
      <c r="T54">
        <v>0</v>
      </c>
      <c r="U54">
        <v>418.77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42.613199999999999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0.47825000000000001</v>
      </c>
      <c r="AO54">
        <v>0</v>
      </c>
      <c r="AP54">
        <v>2.5619999999999998</v>
      </c>
      <c r="AQ54">
        <v>0</v>
      </c>
      <c r="AR54">
        <v>23.184000000000001</v>
      </c>
      <c r="AS54">
        <v>17.4876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2234.8949260000004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591</v>
      </c>
      <c r="L55">
        <v>410.36</v>
      </c>
      <c r="M55">
        <v>92</v>
      </c>
      <c r="N55">
        <v>118.125</v>
      </c>
      <c r="O55">
        <v>123.66562500000001</v>
      </c>
      <c r="P55">
        <v>103.96875</v>
      </c>
      <c r="Q55">
        <v>14.501810000000001</v>
      </c>
      <c r="R55">
        <v>26.88</v>
      </c>
      <c r="S55">
        <v>17.5105</v>
      </c>
      <c r="T55">
        <v>0</v>
      </c>
      <c r="U55">
        <v>418.77</v>
      </c>
      <c r="V55">
        <v>0</v>
      </c>
      <c r="W55">
        <v>0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42.613199999999999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0.47825000000000001</v>
      </c>
      <c r="AO55">
        <v>0</v>
      </c>
      <c r="AP55">
        <v>2.5619999999999998</v>
      </c>
      <c r="AQ55">
        <v>0</v>
      </c>
      <c r="AR55">
        <v>23.184000000000001</v>
      </c>
      <c r="AS55">
        <v>17.4876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2234.8949260000004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591</v>
      </c>
      <c r="L56">
        <v>381.56</v>
      </c>
      <c r="M56">
        <v>92</v>
      </c>
      <c r="N56">
        <v>118.125</v>
      </c>
      <c r="O56">
        <v>123.66562500000001</v>
      </c>
      <c r="P56">
        <v>103.96875</v>
      </c>
      <c r="Q56">
        <v>14.501810000000001</v>
      </c>
      <c r="R56">
        <v>26.88</v>
      </c>
      <c r="S56">
        <v>17.5105</v>
      </c>
      <c r="T56">
        <v>0</v>
      </c>
      <c r="U56">
        <v>418.77</v>
      </c>
      <c r="V56">
        <v>0</v>
      </c>
      <c r="W56">
        <v>0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42.613199999999999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0.47825000000000001</v>
      </c>
      <c r="AO56">
        <v>0</v>
      </c>
      <c r="AP56">
        <v>2.5619999999999998</v>
      </c>
      <c r="AQ56">
        <v>0</v>
      </c>
      <c r="AR56">
        <v>23.184000000000001</v>
      </c>
      <c r="AS56">
        <v>17.4876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2206.0949260000007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591</v>
      </c>
      <c r="L57">
        <v>363.32</v>
      </c>
      <c r="M57">
        <v>92</v>
      </c>
      <c r="N57">
        <v>118.125</v>
      </c>
      <c r="O57">
        <v>123.66562500000001</v>
      </c>
      <c r="P57">
        <v>103.96875</v>
      </c>
      <c r="Q57">
        <v>14.501810000000001</v>
      </c>
      <c r="R57">
        <v>26.88</v>
      </c>
      <c r="S57">
        <v>17.5105</v>
      </c>
      <c r="T57">
        <v>0</v>
      </c>
      <c r="U57">
        <v>418.77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42.613199999999999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0.47825000000000001</v>
      </c>
      <c r="AO57">
        <v>0</v>
      </c>
      <c r="AP57">
        <v>2.5619999999999998</v>
      </c>
      <c r="AQ57">
        <v>0</v>
      </c>
      <c r="AR57">
        <v>30.911999999999999</v>
      </c>
      <c r="AS57">
        <v>21.523199999999999</v>
      </c>
      <c r="AT57">
        <v>11.078447000000001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2195.700182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591</v>
      </c>
      <c r="L58">
        <v>341.23</v>
      </c>
      <c r="M58">
        <v>92</v>
      </c>
      <c r="N58">
        <v>118.125</v>
      </c>
      <c r="O58">
        <v>123.66562500000001</v>
      </c>
      <c r="P58">
        <v>103.96875</v>
      </c>
      <c r="Q58">
        <v>14.501810000000001</v>
      </c>
      <c r="R58">
        <v>26.88</v>
      </c>
      <c r="S58">
        <v>17.5105</v>
      </c>
      <c r="T58">
        <v>0</v>
      </c>
      <c r="U58">
        <v>418.77</v>
      </c>
      <c r="V58">
        <v>0</v>
      </c>
      <c r="W58">
        <v>0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42.613199999999999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0.47825000000000001</v>
      </c>
      <c r="AO58">
        <v>0</v>
      </c>
      <c r="AP58">
        <v>2.5619999999999998</v>
      </c>
      <c r="AQ58">
        <v>0</v>
      </c>
      <c r="AR58">
        <v>30.911999999999999</v>
      </c>
      <c r="AS58">
        <v>21.523199999999999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2177.5285260000005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591</v>
      </c>
      <c r="L59">
        <v>326.83</v>
      </c>
      <c r="M59">
        <v>92</v>
      </c>
      <c r="N59">
        <v>118.125</v>
      </c>
      <c r="O59">
        <v>123.66562500000001</v>
      </c>
      <c r="P59">
        <v>103.96875</v>
      </c>
      <c r="Q59">
        <v>14.501810000000001</v>
      </c>
      <c r="R59">
        <v>26.88</v>
      </c>
      <c r="S59">
        <v>17.5105</v>
      </c>
      <c r="T59">
        <v>0</v>
      </c>
      <c r="U59">
        <v>418.77</v>
      </c>
      <c r="V59">
        <v>0</v>
      </c>
      <c r="W59">
        <v>0</v>
      </c>
      <c r="X59">
        <v>147.26089999999999</v>
      </c>
      <c r="Y59">
        <v>0</v>
      </c>
      <c r="Z59">
        <v>6.6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42.613199999999999</v>
      </c>
      <c r="AH59">
        <v>0</v>
      </c>
      <c r="AI59">
        <v>0</v>
      </c>
      <c r="AJ59">
        <v>0</v>
      </c>
      <c r="AK59">
        <v>52.663499999999999</v>
      </c>
      <c r="AL59">
        <v>10.458</v>
      </c>
      <c r="AM59">
        <v>0</v>
      </c>
      <c r="AN59">
        <v>0.47825000000000001</v>
      </c>
      <c r="AO59">
        <v>0</v>
      </c>
      <c r="AP59">
        <v>2.5619999999999998</v>
      </c>
      <c r="AQ59">
        <v>0</v>
      </c>
      <c r="AR59">
        <v>19.872</v>
      </c>
      <c r="AS59">
        <v>15.87336</v>
      </c>
      <c r="AT59">
        <v>14.503266999999999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2152.5451620000003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552</v>
      </c>
      <c r="L60">
        <v>326.83</v>
      </c>
      <c r="M60">
        <v>92</v>
      </c>
      <c r="N60">
        <v>118.125</v>
      </c>
      <c r="O60">
        <v>123.66562500000001</v>
      </c>
      <c r="P60">
        <v>103.96875</v>
      </c>
      <c r="Q60">
        <v>14.501810000000001</v>
      </c>
      <c r="R60">
        <v>26.88</v>
      </c>
      <c r="S60">
        <v>17.5105</v>
      </c>
      <c r="T60">
        <v>0</v>
      </c>
      <c r="U60">
        <v>418.77</v>
      </c>
      <c r="V60">
        <v>0</v>
      </c>
      <c r="W60">
        <v>0</v>
      </c>
      <c r="X60">
        <v>147.26089999999999</v>
      </c>
      <c r="Y60">
        <v>0</v>
      </c>
      <c r="Z60">
        <v>6.6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42.613199999999999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0.47825000000000001</v>
      </c>
      <c r="AO60">
        <v>0</v>
      </c>
      <c r="AP60">
        <v>2.5619999999999998</v>
      </c>
      <c r="AQ60">
        <v>0</v>
      </c>
      <c r="AR60">
        <v>19.872</v>
      </c>
      <c r="AS60">
        <v>15.87336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2114.0386860000003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537</v>
      </c>
      <c r="L61">
        <v>326.83</v>
      </c>
      <c r="M61">
        <v>92</v>
      </c>
      <c r="N61">
        <v>118.125</v>
      </c>
      <c r="O61">
        <v>123.66562500000001</v>
      </c>
      <c r="P61">
        <v>103.96875</v>
      </c>
      <c r="Q61">
        <v>14.501810000000001</v>
      </c>
      <c r="R61">
        <v>26.88</v>
      </c>
      <c r="S61">
        <v>17.5105</v>
      </c>
      <c r="T61">
        <v>0</v>
      </c>
      <c r="U61">
        <v>418.77</v>
      </c>
      <c r="V61">
        <v>0</v>
      </c>
      <c r="W61">
        <v>0</v>
      </c>
      <c r="X61">
        <v>147.26089999999999</v>
      </c>
      <c r="Y61">
        <v>0</v>
      </c>
      <c r="Z61">
        <v>6.6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42.613199999999999</v>
      </c>
      <c r="AH61">
        <v>0</v>
      </c>
      <c r="AI61">
        <v>0</v>
      </c>
      <c r="AJ61">
        <v>0</v>
      </c>
      <c r="AK61">
        <v>52.663499999999999</v>
      </c>
      <c r="AL61">
        <v>20.916</v>
      </c>
      <c r="AM61">
        <v>0</v>
      </c>
      <c r="AN61">
        <v>0.47825000000000001</v>
      </c>
      <c r="AO61">
        <v>0</v>
      </c>
      <c r="AP61">
        <v>2.5619999999999998</v>
      </c>
      <c r="AQ61">
        <v>0</v>
      </c>
      <c r="AR61">
        <v>19.872</v>
      </c>
      <c r="AS61">
        <v>15.87336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2109.4966860000004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541</v>
      </c>
      <c r="L62">
        <v>326.83</v>
      </c>
      <c r="M62">
        <v>92</v>
      </c>
      <c r="N62">
        <v>118.125</v>
      </c>
      <c r="O62">
        <v>123.66562500000001</v>
      </c>
      <c r="P62">
        <v>103.96875</v>
      </c>
      <c r="Q62">
        <v>14.501810000000001</v>
      </c>
      <c r="R62">
        <v>26.88</v>
      </c>
      <c r="S62">
        <v>17.5105</v>
      </c>
      <c r="T62">
        <v>0</v>
      </c>
      <c r="U62">
        <v>418.77</v>
      </c>
      <c r="V62">
        <v>0</v>
      </c>
      <c r="W62">
        <v>0</v>
      </c>
      <c r="X62">
        <v>147.26089999999999</v>
      </c>
      <c r="Y62">
        <v>0</v>
      </c>
      <c r="Z62">
        <v>6.6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42.613199999999999</v>
      </c>
      <c r="AH62">
        <v>0</v>
      </c>
      <c r="AI62">
        <v>0</v>
      </c>
      <c r="AJ62">
        <v>0</v>
      </c>
      <c r="AK62">
        <v>52.663499999999999</v>
      </c>
      <c r="AL62">
        <v>20.916</v>
      </c>
      <c r="AM62">
        <v>0</v>
      </c>
      <c r="AN62">
        <v>0.47825000000000001</v>
      </c>
      <c r="AO62">
        <v>0</v>
      </c>
      <c r="AP62">
        <v>2.5619999999999998</v>
      </c>
      <c r="AQ62">
        <v>0</v>
      </c>
      <c r="AR62">
        <v>19.872</v>
      </c>
      <c r="AS62">
        <v>15.87336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2113.4966860000004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541</v>
      </c>
      <c r="L63">
        <v>326.83</v>
      </c>
      <c r="M63">
        <v>92</v>
      </c>
      <c r="N63">
        <v>118.125</v>
      </c>
      <c r="O63">
        <v>123.66562500000001</v>
      </c>
      <c r="P63">
        <v>103.96875</v>
      </c>
      <c r="Q63">
        <v>14.501810000000001</v>
      </c>
      <c r="R63">
        <v>26.88</v>
      </c>
      <c r="S63">
        <v>17.5105</v>
      </c>
      <c r="T63">
        <v>0</v>
      </c>
      <c r="U63">
        <v>418.77</v>
      </c>
      <c r="V63">
        <v>0</v>
      </c>
      <c r="W63">
        <v>0</v>
      </c>
      <c r="X63">
        <v>147.26089999999999</v>
      </c>
      <c r="Y63">
        <v>0</v>
      </c>
      <c r="Z63">
        <v>6.6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42.613199999999999</v>
      </c>
      <c r="AH63">
        <v>0</v>
      </c>
      <c r="AI63">
        <v>0</v>
      </c>
      <c r="AJ63">
        <v>0</v>
      </c>
      <c r="AK63">
        <v>52.663499999999999</v>
      </c>
      <c r="AL63">
        <v>20.916</v>
      </c>
      <c r="AM63">
        <v>0</v>
      </c>
      <c r="AN63">
        <v>0.47825000000000001</v>
      </c>
      <c r="AO63">
        <v>0</v>
      </c>
      <c r="AP63">
        <v>2.5619999999999998</v>
      </c>
      <c r="AQ63">
        <v>0</v>
      </c>
      <c r="AR63">
        <v>23.184000000000001</v>
      </c>
      <c r="AS63">
        <v>15.87336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2116.8086860000008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545</v>
      </c>
      <c r="L64">
        <v>326.83</v>
      </c>
      <c r="M64">
        <v>92</v>
      </c>
      <c r="N64">
        <v>118.125</v>
      </c>
      <c r="O64">
        <v>123.66562500000001</v>
      </c>
      <c r="P64">
        <v>103.96875</v>
      </c>
      <c r="Q64">
        <v>14.501810000000001</v>
      </c>
      <c r="R64">
        <v>26.88</v>
      </c>
      <c r="S64">
        <v>17.5105</v>
      </c>
      <c r="T64">
        <v>0</v>
      </c>
      <c r="U64">
        <v>418.77</v>
      </c>
      <c r="V64">
        <v>0</v>
      </c>
      <c r="W64">
        <v>0</v>
      </c>
      <c r="X64">
        <v>147.26089999999999</v>
      </c>
      <c r="Y64">
        <v>0</v>
      </c>
      <c r="Z64">
        <v>6.6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42.613199999999999</v>
      </c>
      <c r="AH64">
        <v>0</v>
      </c>
      <c r="AI64">
        <v>0</v>
      </c>
      <c r="AJ64">
        <v>0</v>
      </c>
      <c r="AK64">
        <v>52.663499999999999</v>
      </c>
      <c r="AL64">
        <v>20.916</v>
      </c>
      <c r="AM64">
        <v>0</v>
      </c>
      <c r="AN64">
        <v>0.47825000000000001</v>
      </c>
      <c r="AO64">
        <v>0</v>
      </c>
      <c r="AP64">
        <v>2.5619999999999998</v>
      </c>
      <c r="AQ64">
        <v>0</v>
      </c>
      <c r="AR64">
        <v>23.184000000000001</v>
      </c>
      <c r="AS64">
        <v>15.87336</v>
      </c>
      <c r="AT64">
        <v>13.304584999999999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2119.1164800000006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544</v>
      </c>
      <c r="L65">
        <v>326.83</v>
      </c>
      <c r="M65">
        <v>92</v>
      </c>
      <c r="N65">
        <v>118.125</v>
      </c>
      <c r="O65">
        <v>123.66562500000001</v>
      </c>
      <c r="P65">
        <v>103.96875</v>
      </c>
      <c r="Q65">
        <v>14.501810000000001</v>
      </c>
      <c r="R65">
        <v>26.88</v>
      </c>
      <c r="S65">
        <v>17.5105</v>
      </c>
      <c r="T65">
        <v>0</v>
      </c>
      <c r="U65">
        <v>418.77</v>
      </c>
      <c r="V65">
        <v>0</v>
      </c>
      <c r="W65">
        <v>0</v>
      </c>
      <c r="X65">
        <v>147.26089999999999</v>
      </c>
      <c r="Y65">
        <v>0</v>
      </c>
      <c r="Z65">
        <v>6.6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42.613199999999999</v>
      </c>
      <c r="AH65">
        <v>21.780999999999999</v>
      </c>
      <c r="AI65">
        <v>0</v>
      </c>
      <c r="AJ65">
        <v>0</v>
      </c>
      <c r="AK65">
        <v>52.663499999999999</v>
      </c>
      <c r="AL65">
        <v>53.451999999999998</v>
      </c>
      <c r="AM65">
        <v>0</v>
      </c>
      <c r="AN65">
        <v>0.47825000000000001</v>
      </c>
      <c r="AO65">
        <v>0</v>
      </c>
      <c r="AP65">
        <v>7.0454999999999997</v>
      </c>
      <c r="AQ65">
        <v>0</v>
      </c>
      <c r="AR65">
        <v>24.288</v>
      </c>
      <c r="AS65">
        <v>15.87336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2179.7131860000004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539</v>
      </c>
      <c r="L66">
        <v>326.83</v>
      </c>
      <c r="M66">
        <v>92</v>
      </c>
      <c r="N66">
        <v>118.125</v>
      </c>
      <c r="O66">
        <v>123.66562500000001</v>
      </c>
      <c r="P66">
        <v>103.96875</v>
      </c>
      <c r="Q66">
        <v>14.501810000000001</v>
      </c>
      <c r="R66">
        <v>26.88</v>
      </c>
      <c r="S66">
        <v>17.5105</v>
      </c>
      <c r="T66">
        <v>0</v>
      </c>
      <c r="U66">
        <v>418.77</v>
      </c>
      <c r="V66">
        <v>0</v>
      </c>
      <c r="W66">
        <v>0</v>
      </c>
      <c r="X66">
        <v>147.26089999999999</v>
      </c>
      <c r="Y66">
        <v>0</v>
      </c>
      <c r="Z66">
        <v>6.6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6.4089999999999998</v>
      </c>
      <c r="AG66">
        <v>42.613199999999999</v>
      </c>
      <c r="AH66">
        <v>46.781799999999997</v>
      </c>
      <c r="AI66">
        <v>0</v>
      </c>
      <c r="AJ66">
        <v>0</v>
      </c>
      <c r="AK66">
        <v>52.663499999999999</v>
      </c>
      <c r="AL66">
        <v>53.451999999999998</v>
      </c>
      <c r="AM66">
        <v>0</v>
      </c>
      <c r="AN66">
        <v>0.47825000000000001</v>
      </c>
      <c r="AO66">
        <v>0</v>
      </c>
      <c r="AP66">
        <v>7.0454999999999997</v>
      </c>
      <c r="AQ66">
        <v>0</v>
      </c>
      <c r="AR66">
        <v>24.288</v>
      </c>
      <c r="AS66">
        <v>15.87336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2213.8269860000005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569</v>
      </c>
      <c r="L67">
        <v>326.83</v>
      </c>
      <c r="M67">
        <v>92</v>
      </c>
      <c r="N67">
        <v>118.125</v>
      </c>
      <c r="O67">
        <v>123.66562500000001</v>
      </c>
      <c r="P67">
        <v>103.96875</v>
      </c>
      <c r="Q67">
        <v>14.501810000000001</v>
      </c>
      <c r="R67">
        <v>26.88</v>
      </c>
      <c r="S67">
        <v>17.5105</v>
      </c>
      <c r="T67">
        <v>0</v>
      </c>
      <c r="U67">
        <v>418.77</v>
      </c>
      <c r="V67">
        <v>0</v>
      </c>
      <c r="W67">
        <v>0</v>
      </c>
      <c r="X67">
        <v>147.26089999999999</v>
      </c>
      <c r="Y67">
        <v>0</v>
      </c>
      <c r="Z67">
        <v>6.6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6.4089999999999998</v>
      </c>
      <c r="AG67">
        <v>42.613199999999999</v>
      </c>
      <c r="AH67">
        <v>46.781799999999997</v>
      </c>
      <c r="AI67">
        <v>0</v>
      </c>
      <c r="AJ67">
        <v>0</v>
      </c>
      <c r="AK67">
        <v>52.663499999999999</v>
      </c>
      <c r="AL67">
        <v>66.814999999999998</v>
      </c>
      <c r="AM67">
        <v>0</v>
      </c>
      <c r="AN67">
        <v>0.47825000000000001</v>
      </c>
      <c r="AO67">
        <v>0</v>
      </c>
      <c r="AP67">
        <v>3.2025000000000001</v>
      </c>
      <c r="AQ67">
        <v>0</v>
      </c>
      <c r="AR67">
        <v>24.288</v>
      </c>
      <c r="AS67">
        <v>18.832799999999999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2256.3064260000006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571</v>
      </c>
      <c r="L68">
        <v>334.51</v>
      </c>
      <c r="M68">
        <v>92</v>
      </c>
      <c r="N68">
        <v>118.125</v>
      </c>
      <c r="O68">
        <v>123.66562500000001</v>
      </c>
      <c r="P68">
        <v>103.96875</v>
      </c>
      <c r="Q68">
        <v>14.501810000000001</v>
      </c>
      <c r="R68">
        <v>26.88</v>
      </c>
      <c r="S68">
        <v>17.5105</v>
      </c>
      <c r="T68">
        <v>0</v>
      </c>
      <c r="U68">
        <v>418.77</v>
      </c>
      <c r="V68">
        <v>0</v>
      </c>
      <c r="W68">
        <v>0</v>
      </c>
      <c r="X68">
        <v>147.26089999999999</v>
      </c>
      <c r="Y68">
        <v>0</v>
      </c>
      <c r="Z68">
        <v>6.6</v>
      </c>
      <c r="AA68">
        <v>0</v>
      </c>
      <c r="AB68">
        <v>0</v>
      </c>
      <c r="AC68">
        <v>0</v>
      </c>
      <c r="AD68">
        <v>9.1149000000000004</v>
      </c>
      <c r="AE68">
        <v>14.113</v>
      </c>
      <c r="AF68">
        <v>6.4089999999999998</v>
      </c>
      <c r="AG68">
        <v>42.613199999999999</v>
      </c>
      <c r="AH68">
        <v>70.172700000000006</v>
      </c>
      <c r="AI68">
        <v>0</v>
      </c>
      <c r="AJ68">
        <v>0</v>
      </c>
      <c r="AK68">
        <v>52.663499999999999</v>
      </c>
      <c r="AL68">
        <v>66.814999999999998</v>
      </c>
      <c r="AM68">
        <v>0</v>
      </c>
      <c r="AN68">
        <v>0.47825000000000001</v>
      </c>
      <c r="AO68">
        <v>0</v>
      </c>
      <c r="AP68">
        <v>3.2025000000000001</v>
      </c>
      <c r="AQ68">
        <v>14.994</v>
      </c>
      <c r="AR68">
        <v>24.288</v>
      </c>
      <c r="AS68">
        <v>18.832799999999999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2313.4862260000009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571</v>
      </c>
      <c r="L69">
        <v>353.72</v>
      </c>
      <c r="M69">
        <v>92</v>
      </c>
      <c r="N69">
        <v>118.125</v>
      </c>
      <c r="O69">
        <v>123.66562500000001</v>
      </c>
      <c r="P69">
        <v>103.96875</v>
      </c>
      <c r="Q69">
        <v>14.501810000000001</v>
      </c>
      <c r="R69">
        <v>26.88</v>
      </c>
      <c r="S69">
        <v>17.5105</v>
      </c>
      <c r="T69">
        <v>0</v>
      </c>
      <c r="U69">
        <v>418.77</v>
      </c>
      <c r="V69">
        <v>0</v>
      </c>
      <c r="W69">
        <v>0</v>
      </c>
      <c r="X69">
        <v>147.26089999999999</v>
      </c>
      <c r="Y69">
        <v>0</v>
      </c>
      <c r="Z69">
        <v>6.6</v>
      </c>
      <c r="AA69">
        <v>0</v>
      </c>
      <c r="AB69">
        <v>0</v>
      </c>
      <c r="AC69">
        <v>9.6778399999999998</v>
      </c>
      <c r="AD69">
        <v>9.1149000000000004</v>
      </c>
      <c r="AE69">
        <v>14.113</v>
      </c>
      <c r="AF69">
        <v>6.4089999999999998</v>
      </c>
      <c r="AG69">
        <v>42.613199999999999</v>
      </c>
      <c r="AH69">
        <v>70.172700000000006</v>
      </c>
      <c r="AI69">
        <v>0</v>
      </c>
      <c r="AJ69">
        <v>0</v>
      </c>
      <c r="AK69">
        <v>52.663499999999999</v>
      </c>
      <c r="AL69">
        <v>66.814999999999998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24.288</v>
      </c>
      <c r="AS69">
        <v>18.832799999999999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2358.2710660000007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571</v>
      </c>
      <c r="L70">
        <v>355.64</v>
      </c>
      <c r="M70">
        <v>92</v>
      </c>
      <c r="N70">
        <v>118.125</v>
      </c>
      <c r="O70">
        <v>123.66562500000001</v>
      </c>
      <c r="P70">
        <v>103.96875</v>
      </c>
      <c r="Q70">
        <v>14.501810000000001</v>
      </c>
      <c r="R70">
        <v>26.88</v>
      </c>
      <c r="S70">
        <v>17.5105</v>
      </c>
      <c r="T70">
        <v>0</v>
      </c>
      <c r="U70">
        <v>418.77</v>
      </c>
      <c r="V70">
        <v>0</v>
      </c>
      <c r="W70">
        <v>0</v>
      </c>
      <c r="X70">
        <v>147.26089999999999</v>
      </c>
      <c r="Y70">
        <v>0</v>
      </c>
      <c r="Z70">
        <v>6.6</v>
      </c>
      <c r="AA70">
        <v>0</v>
      </c>
      <c r="AB70">
        <v>0</v>
      </c>
      <c r="AC70">
        <v>9.6778399999999998</v>
      </c>
      <c r="AD70">
        <v>9.1149000000000004</v>
      </c>
      <c r="AE70">
        <v>14.113</v>
      </c>
      <c r="AF70">
        <v>6.4089999999999998</v>
      </c>
      <c r="AG70">
        <v>42.613199999999999</v>
      </c>
      <c r="AH70">
        <v>93.563599999999994</v>
      </c>
      <c r="AI70">
        <v>0</v>
      </c>
      <c r="AJ70">
        <v>0</v>
      </c>
      <c r="AK70">
        <v>52.663499999999999</v>
      </c>
      <c r="AL70">
        <v>20.916</v>
      </c>
      <c r="AM70">
        <v>0</v>
      </c>
      <c r="AN70">
        <v>0.47825000000000001</v>
      </c>
      <c r="AO70">
        <v>0</v>
      </c>
      <c r="AP70">
        <v>3.7149000000000001</v>
      </c>
      <c r="AQ70">
        <v>46.683</v>
      </c>
      <c r="AR70">
        <v>24.288</v>
      </c>
      <c r="AS70">
        <v>18.832799999999999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2353.9873660000007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</v>
      </c>
      <c r="L71">
        <v>375.8</v>
      </c>
      <c r="M71">
        <v>92</v>
      </c>
      <c r="N71">
        <v>118.125</v>
      </c>
      <c r="O71">
        <v>123.66562500000001</v>
      </c>
      <c r="P71">
        <v>103.96875</v>
      </c>
      <c r="Q71">
        <v>11.501810000000001</v>
      </c>
      <c r="R71">
        <v>21.577885999999999</v>
      </c>
      <c r="S71">
        <v>14.030445</v>
      </c>
      <c r="T71">
        <v>0</v>
      </c>
      <c r="U71">
        <v>418.77</v>
      </c>
      <c r="V71">
        <v>0</v>
      </c>
      <c r="W71">
        <v>0</v>
      </c>
      <c r="X71">
        <v>147.26089999999999</v>
      </c>
      <c r="Y71">
        <v>0</v>
      </c>
      <c r="Z71">
        <v>6.6</v>
      </c>
      <c r="AA71">
        <v>0</v>
      </c>
      <c r="AB71">
        <v>13.17004</v>
      </c>
      <c r="AC71">
        <v>19.374780999999999</v>
      </c>
      <c r="AD71">
        <v>18.272072000000001</v>
      </c>
      <c r="AE71">
        <v>14.113</v>
      </c>
      <c r="AF71">
        <v>8.8740000000000006</v>
      </c>
      <c r="AG71">
        <v>42.613199999999999</v>
      </c>
      <c r="AH71">
        <v>93.563599999999994</v>
      </c>
      <c r="AI71">
        <v>0</v>
      </c>
      <c r="AJ71">
        <v>0</v>
      </c>
      <c r="AK71">
        <v>52.663499999999999</v>
      </c>
      <c r="AL71">
        <v>20.916</v>
      </c>
      <c r="AM71">
        <v>0</v>
      </c>
      <c r="AN71">
        <v>0.47825000000000001</v>
      </c>
      <c r="AO71">
        <v>0</v>
      </c>
      <c r="AP71">
        <v>3.7149000000000001</v>
      </c>
      <c r="AQ71">
        <v>62.244</v>
      </c>
      <c r="AR71">
        <v>24.288</v>
      </c>
      <c r="AS71">
        <v>18.832799999999999</v>
      </c>
      <c r="AT71">
        <v>13.253303000000001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2495.6718620000001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</v>
      </c>
      <c r="L72">
        <v>418.04</v>
      </c>
      <c r="M72">
        <v>92</v>
      </c>
      <c r="N72">
        <v>118.125</v>
      </c>
      <c r="O72">
        <v>123.66562500000001</v>
      </c>
      <c r="P72">
        <v>103.96875</v>
      </c>
      <c r="Q72">
        <v>11.501810000000001</v>
      </c>
      <c r="R72">
        <v>21.577885999999999</v>
      </c>
      <c r="S72">
        <v>14.030445</v>
      </c>
      <c r="T72">
        <v>0</v>
      </c>
      <c r="U72">
        <v>418.77</v>
      </c>
      <c r="V72">
        <v>0</v>
      </c>
      <c r="W72">
        <v>0</v>
      </c>
      <c r="X72">
        <v>147.26089999999999</v>
      </c>
      <c r="Y72">
        <v>0</v>
      </c>
      <c r="Z72">
        <v>6.6</v>
      </c>
      <c r="AA72">
        <v>0</v>
      </c>
      <c r="AB72">
        <v>26.34008</v>
      </c>
      <c r="AC72">
        <v>19.374780999999999</v>
      </c>
      <c r="AD72">
        <v>18.272072000000001</v>
      </c>
      <c r="AE72">
        <v>19.245000000000001</v>
      </c>
      <c r="AF72">
        <v>8.8740000000000006</v>
      </c>
      <c r="AG72">
        <v>42.613199999999999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20.916</v>
      </c>
      <c r="AM72">
        <v>0</v>
      </c>
      <c r="AN72">
        <v>0.47825000000000001</v>
      </c>
      <c r="AO72">
        <v>0</v>
      </c>
      <c r="AP72">
        <v>3.7149000000000001</v>
      </c>
      <c r="AQ72">
        <v>62.244</v>
      </c>
      <c r="AR72">
        <v>24.288</v>
      </c>
      <c r="AS72">
        <v>18.832799999999999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2560.5033900000003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</v>
      </c>
      <c r="L73">
        <v>395</v>
      </c>
      <c r="M73">
        <v>92</v>
      </c>
      <c r="N73">
        <v>118.125</v>
      </c>
      <c r="O73">
        <v>123.66562500000001</v>
      </c>
      <c r="P73">
        <v>103.96875</v>
      </c>
      <c r="Q73">
        <v>11.501810000000001</v>
      </c>
      <c r="R73">
        <v>21.412020999999999</v>
      </c>
      <c r="S73">
        <v>14.030445</v>
      </c>
      <c r="T73">
        <v>0</v>
      </c>
      <c r="U73">
        <v>418.77</v>
      </c>
      <c r="V73">
        <v>0</v>
      </c>
      <c r="W73">
        <v>0</v>
      </c>
      <c r="X73">
        <v>147.26089999999999</v>
      </c>
      <c r="Y73">
        <v>0</v>
      </c>
      <c r="Z73">
        <v>13.1076</v>
      </c>
      <c r="AA73">
        <v>0</v>
      </c>
      <c r="AB73">
        <v>39.510120000000001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42.613199999999999</v>
      </c>
      <c r="AH73">
        <v>93.563599999999994</v>
      </c>
      <c r="AI73">
        <v>16.548999999999999</v>
      </c>
      <c r="AJ73">
        <v>0</v>
      </c>
      <c r="AK73">
        <v>52.663499999999999</v>
      </c>
      <c r="AL73">
        <v>20.916</v>
      </c>
      <c r="AM73">
        <v>0</v>
      </c>
      <c r="AN73">
        <v>0.47825000000000001</v>
      </c>
      <c r="AO73">
        <v>0</v>
      </c>
      <c r="AP73">
        <v>3.7149000000000001</v>
      </c>
      <c r="AQ73">
        <v>62.244</v>
      </c>
      <c r="AR73">
        <v>24.288</v>
      </c>
      <c r="AS73">
        <v>16.142399999999999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2629.3073570000006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</v>
      </c>
      <c r="L74">
        <v>409.56</v>
      </c>
      <c r="M74">
        <v>92</v>
      </c>
      <c r="N74">
        <v>118.125</v>
      </c>
      <c r="O74">
        <v>123.66562500000001</v>
      </c>
      <c r="P74">
        <v>103.96875</v>
      </c>
      <c r="Q74">
        <v>11.501810000000001</v>
      </c>
      <c r="R74">
        <v>21.412020999999999</v>
      </c>
      <c r="S74">
        <v>14.030445</v>
      </c>
      <c r="T74">
        <v>0</v>
      </c>
      <c r="U74">
        <v>418.77</v>
      </c>
      <c r="V74">
        <v>0</v>
      </c>
      <c r="W74">
        <v>0</v>
      </c>
      <c r="X74">
        <v>147.26089999999999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42.613199999999999</v>
      </c>
      <c r="AH74">
        <v>93.563599999999994</v>
      </c>
      <c r="AI74">
        <v>16.548999999999999</v>
      </c>
      <c r="AJ74">
        <v>0</v>
      </c>
      <c r="AK74">
        <v>52.663499999999999</v>
      </c>
      <c r="AL74">
        <v>20.916</v>
      </c>
      <c r="AM74">
        <v>0</v>
      </c>
      <c r="AN74">
        <v>0.47825000000000001</v>
      </c>
      <c r="AO74">
        <v>0</v>
      </c>
      <c r="AP74">
        <v>3.7149000000000001</v>
      </c>
      <c r="AQ74">
        <v>62.244</v>
      </c>
      <c r="AR74">
        <v>24.288</v>
      </c>
      <c r="AS74">
        <v>16.142399999999999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2653.003393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537.40890000000002</v>
      </c>
      <c r="L75">
        <v>414.73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33.904783000000002</v>
      </c>
      <c r="S75">
        <v>21.667925</v>
      </c>
      <c r="T75">
        <v>0</v>
      </c>
      <c r="U75">
        <v>418.77</v>
      </c>
      <c r="V75">
        <v>0</v>
      </c>
      <c r="W75">
        <v>0</v>
      </c>
      <c r="X75">
        <v>147.26089999999999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42.613199999999999</v>
      </c>
      <c r="AH75">
        <v>93.563599999999994</v>
      </c>
      <c r="AI75">
        <v>16.548999999999999</v>
      </c>
      <c r="AJ75">
        <v>0</v>
      </c>
      <c r="AK75">
        <v>52.663499999999999</v>
      </c>
      <c r="AL75">
        <v>20.916</v>
      </c>
      <c r="AM75">
        <v>0</v>
      </c>
      <c r="AN75">
        <v>0.47825000000000001</v>
      </c>
      <c r="AO75">
        <v>0</v>
      </c>
      <c r="AP75">
        <v>3.7149000000000001</v>
      </c>
      <c r="AQ75">
        <v>62.244</v>
      </c>
      <c r="AR75">
        <v>24.288</v>
      </c>
      <c r="AS75">
        <v>16.142399999999999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2570.0325350000003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546.40890000000002</v>
      </c>
      <c r="L76">
        <v>454.73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41.255754000000003</v>
      </c>
      <c r="S76">
        <v>26.145043000000001</v>
      </c>
      <c r="T76">
        <v>0</v>
      </c>
      <c r="U76">
        <v>418.77</v>
      </c>
      <c r="V76">
        <v>0</v>
      </c>
      <c r="W76">
        <v>0</v>
      </c>
      <c r="X76">
        <v>147.26089999999999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42.613199999999999</v>
      </c>
      <c r="AH76">
        <v>93.563599999999994</v>
      </c>
      <c r="AI76">
        <v>16.548999999999999</v>
      </c>
      <c r="AJ76">
        <v>0</v>
      </c>
      <c r="AK76">
        <v>52.663499999999999</v>
      </c>
      <c r="AL76">
        <v>20.916</v>
      </c>
      <c r="AM76">
        <v>0</v>
      </c>
      <c r="AN76">
        <v>0.47825000000000001</v>
      </c>
      <c r="AO76">
        <v>0</v>
      </c>
      <c r="AP76">
        <v>3.7149000000000001</v>
      </c>
      <c r="AQ76">
        <v>62.244</v>
      </c>
      <c r="AR76">
        <v>24.288</v>
      </c>
      <c r="AS76">
        <v>16.142399999999999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2630.8606239999999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686.60142199999996</v>
      </c>
      <c r="L77">
        <v>474.73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147.26089999999999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42.613199999999999</v>
      </c>
      <c r="AH77">
        <v>93.563599999999994</v>
      </c>
      <c r="AI77">
        <v>16.548999999999999</v>
      </c>
      <c r="AJ77">
        <v>0</v>
      </c>
      <c r="AK77">
        <v>52.663499999999999</v>
      </c>
      <c r="AL77">
        <v>20.916</v>
      </c>
      <c r="AM77">
        <v>0</v>
      </c>
      <c r="AN77">
        <v>0.47825000000000001</v>
      </c>
      <c r="AO77">
        <v>0</v>
      </c>
      <c r="AP77">
        <v>3.7149000000000001</v>
      </c>
      <c r="AQ77">
        <v>62.244</v>
      </c>
      <c r="AR77">
        <v>24.288</v>
      </c>
      <c r="AS77">
        <v>16.142399999999999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2792.4325490000001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686.74680000000001</v>
      </c>
      <c r="L78">
        <v>474.73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147.26089999999999</v>
      </c>
      <c r="Y78">
        <v>0</v>
      </c>
      <c r="Z78">
        <v>13.1076</v>
      </c>
      <c r="AA78">
        <v>0</v>
      </c>
      <c r="AB78">
        <v>39.510120000000001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42.613199999999999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20.916</v>
      </c>
      <c r="AM78">
        <v>0</v>
      </c>
      <c r="AN78">
        <v>0.47825000000000001</v>
      </c>
      <c r="AO78">
        <v>0</v>
      </c>
      <c r="AP78">
        <v>3.7149000000000001</v>
      </c>
      <c r="AQ78">
        <v>62.244</v>
      </c>
      <c r="AR78">
        <v>24.288</v>
      </c>
      <c r="AS78">
        <v>16.142399999999999</v>
      </c>
      <c r="AT78">
        <v>11.843629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2780.2887290000003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686.74680000000001</v>
      </c>
      <c r="L79">
        <v>434.73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147.26089999999999</v>
      </c>
      <c r="Y79">
        <v>0</v>
      </c>
      <c r="Z79">
        <v>1.1000000000000001</v>
      </c>
      <c r="AA79">
        <v>0</v>
      </c>
      <c r="AB79">
        <v>26.34008</v>
      </c>
      <c r="AC79">
        <v>19.374780999999999</v>
      </c>
      <c r="AD79">
        <v>18.272072000000001</v>
      </c>
      <c r="AE79">
        <v>28.225999999999999</v>
      </c>
      <c r="AF79">
        <v>8.8740000000000006</v>
      </c>
      <c r="AG79">
        <v>42.613199999999999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20.916</v>
      </c>
      <c r="AM79">
        <v>0</v>
      </c>
      <c r="AN79">
        <v>0.47825000000000001</v>
      </c>
      <c r="AO79">
        <v>0</v>
      </c>
      <c r="AP79">
        <v>1.7934000000000001</v>
      </c>
      <c r="AQ79">
        <v>62.244</v>
      </c>
      <c r="AR79">
        <v>24.288</v>
      </c>
      <c r="AS79">
        <v>18.832799999999999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2652.9915590000005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686.74680000000001</v>
      </c>
      <c r="L80">
        <v>494.73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147.26089999999999</v>
      </c>
      <c r="Y80">
        <v>0</v>
      </c>
      <c r="Z80">
        <v>0</v>
      </c>
      <c r="AA80">
        <v>0</v>
      </c>
      <c r="AB80">
        <v>0</v>
      </c>
      <c r="AC80">
        <v>19.374780999999999</v>
      </c>
      <c r="AD80">
        <v>9.1360360000000007</v>
      </c>
      <c r="AE80">
        <v>14.113</v>
      </c>
      <c r="AF80">
        <v>8.8740000000000006</v>
      </c>
      <c r="AG80">
        <v>42.613199999999999</v>
      </c>
      <c r="AH80">
        <v>93.563599999999994</v>
      </c>
      <c r="AI80">
        <v>0</v>
      </c>
      <c r="AJ80">
        <v>0</v>
      </c>
      <c r="AK80">
        <v>52.663499999999999</v>
      </c>
      <c r="AL80">
        <v>20.916</v>
      </c>
      <c r="AM80">
        <v>0</v>
      </c>
      <c r="AN80">
        <v>0.47825000000000001</v>
      </c>
      <c r="AO80">
        <v>0</v>
      </c>
      <c r="AP80">
        <v>1.7934000000000001</v>
      </c>
      <c r="AQ80">
        <v>62.244</v>
      </c>
      <c r="AR80">
        <v>24.288</v>
      </c>
      <c r="AS80">
        <v>18.832799999999999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2659.7564430000002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666.30889999999999</v>
      </c>
      <c r="L81">
        <v>368.64</v>
      </c>
      <c r="M81">
        <v>89.455600000000004</v>
      </c>
      <c r="N81">
        <v>116.0573</v>
      </c>
      <c r="O81">
        <v>123.66562500000001</v>
      </c>
      <c r="P81">
        <v>103.1455</v>
      </c>
      <c r="Q81">
        <v>21.431809999999999</v>
      </c>
      <c r="R81">
        <v>41.6524</v>
      </c>
      <c r="S81">
        <v>25.929600000000001</v>
      </c>
      <c r="T81">
        <v>0</v>
      </c>
      <c r="U81">
        <v>418.77</v>
      </c>
      <c r="V81">
        <v>0</v>
      </c>
      <c r="W81">
        <v>0</v>
      </c>
      <c r="X81">
        <v>144.68010000000001</v>
      </c>
      <c r="Y81">
        <v>0</v>
      </c>
      <c r="Z81">
        <v>0</v>
      </c>
      <c r="AA81">
        <v>0</v>
      </c>
      <c r="AB81">
        <v>0</v>
      </c>
      <c r="AC81">
        <v>19.374780999999999</v>
      </c>
      <c r="AD81">
        <v>0</v>
      </c>
      <c r="AE81">
        <v>3.8490000000000002</v>
      </c>
      <c r="AF81">
        <v>8.8740000000000006</v>
      </c>
      <c r="AG81">
        <v>42.613199999999999</v>
      </c>
      <c r="AH81">
        <v>70.172700000000006</v>
      </c>
      <c r="AI81">
        <v>0</v>
      </c>
      <c r="AJ81">
        <v>0</v>
      </c>
      <c r="AK81">
        <v>52.663499999999999</v>
      </c>
      <c r="AL81">
        <v>20.916</v>
      </c>
      <c r="AM81">
        <v>0</v>
      </c>
      <c r="AN81">
        <v>0.47825000000000001</v>
      </c>
      <c r="AO81">
        <v>0</v>
      </c>
      <c r="AP81">
        <v>1.7934000000000001</v>
      </c>
      <c r="AQ81">
        <v>62.244</v>
      </c>
      <c r="AR81">
        <v>24.288</v>
      </c>
      <c r="AS81">
        <v>16.142399999999999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2458.1428570000003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656.89</v>
      </c>
      <c r="L82">
        <v>326.83</v>
      </c>
      <c r="M82">
        <v>89.455600000000004</v>
      </c>
      <c r="N82">
        <v>116.0573</v>
      </c>
      <c r="O82">
        <v>123.66562500000001</v>
      </c>
      <c r="P82">
        <v>103.1455</v>
      </c>
      <c r="Q82">
        <v>17.811810000000001</v>
      </c>
      <c r="R82">
        <v>33.765300000000003</v>
      </c>
      <c r="S82">
        <v>21.136500000000002</v>
      </c>
      <c r="T82">
        <v>0</v>
      </c>
      <c r="U82">
        <v>418.77</v>
      </c>
      <c r="V82">
        <v>0</v>
      </c>
      <c r="W82">
        <v>0</v>
      </c>
      <c r="X82">
        <v>144.68010000000001</v>
      </c>
      <c r="Y82">
        <v>0</v>
      </c>
      <c r="Z82">
        <v>0</v>
      </c>
      <c r="AA82">
        <v>0</v>
      </c>
      <c r="AB82">
        <v>0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42.613199999999999</v>
      </c>
      <c r="AH82">
        <v>46.781799999999997</v>
      </c>
      <c r="AI82">
        <v>0</v>
      </c>
      <c r="AJ82">
        <v>0</v>
      </c>
      <c r="AK82">
        <v>52.663499999999999</v>
      </c>
      <c r="AL82">
        <v>20.916</v>
      </c>
      <c r="AM82">
        <v>0</v>
      </c>
      <c r="AN82">
        <v>0.47825000000000001</v>
      </c>
      <c r="AO82">
        <v>0</v>
      </c>
      <c r="AP82">
        <v>2.5619999999999998</v>
      </c>
      <c r="AQ82">
        <v>62.244</v>
      </c>
      <c r="AR82">
        <v>24.288</v>
      </c>
      <c r="AS82">
        <v>16.142399999999999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2358.2945160000004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</v>
      </c>
      <c r="L83">
        <v>326.83</v>
      </c>
      <c r="M83">
        <v>92</v>
      </c>
      <c r="N83">
        <v>118.125</v>
      </c>
      <c r="O83">
        <v>123.66562500000001</v>
      </c>
      <c r="P83">
        <v>103.96875</v>
      </c>
      <c r="Q83">
        <v>17.811810000000001</v>
      </c>
      <c r="R83">
        <v>33.765300000000003</v>
      </c>
      <c r="S83">
        <v>21.136500000000002</v>
      </c>
      <c r="T83">
        <v>0</v>
      </c>
      <c r="U83">
        <v>418.77</v>
      </c>
      <c r="V83">
        <v>0</v>
      </c>
      <c r="W83">
        <v>0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3.1835</v>
      </c>
      <c r="AD83">
        <v>0</v>
      </c>
      <c r="AE83">
        <v>3.8490000000000002</v>
      </c>
      <c r="AF83">
        <v>8.8740000000000006</v>
      </c>
      <c r="AG83">
        <v>42.613199999999999</v>
      </c>
      <c r="AH83">
        <v>45.740099999999998</v>
      </c>
      <c r="AI83">
        <v>0</v>
      </c>
      <c r="AJ83">
        <v>0</v>
      </c>
      <c r="AK83">
        <v>52.663499999999999</v>
      </c>
      <c r="AL83">
        <v>20.916</v>
      </c>
      <c r="AM83">
        <v>0</v>
      </c>
      <c r="AN83">
        <v>0.47825000000000001</v>
      </c>
      <c r="AO83">
        <v>0</v>
      </c>
      <c r="AP83">
        <v>2.5619999999999998</v>
      </c>
      <c r="AQ83">
        <v>62.244</v>
      </c>
      <c r="AR83">
        <v>24.288</v>
      </c>
      <c r="AS83">
        <v>16.142399999999999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2359.8846260000005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612</v>
      </c>
      <c r="L84">
        <v>326.83</v>
      </c>
      <c r="M84">
        <v>92</v>
      </c>
      <c r="N84">
        <v>118.125</v>
      </c>
      <c r="O84">
        <v>123.66562500000001</v>
      </c>
      <c r="P84">
        <v>103.96875</v>
      </c>
      <c r="Q84">
        <v>17.811810000000001</v>
      </c>
      <c r="R84">
        <v>33.765300000000003</v>
      </c>
      <c r="S84">
        <v>21.136500000000002</v>
      </c>
      <c r="T84">
        <v>0</v>
      </c>
      <c r="U84">
        <v>418.77</v>
      </c>
      <c r="V84">
        <v>0</v>
      </c>
      <c r="W84">
        <v>0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42.613199999999999</v>
      </c>
      <c r="AH84">
        <v>22.2545</v>
      </c>
      <c r="AI84">
        <v>0</v>
      </c>
      <c r="AJ84">
        <v>0</v>
      </c>
      <c r="AK84">
        <v>52.663499999999999</v>
      </c>
      <c r="AL84">
        <v>20.916</v>
      </c>
      <c r="AM84">
        <v>0</v>
      </c>
      <c r="AN84">
        <v>0.47825000000000001</v>
      </c>
      <c r="AO84">
        <v>0</v>
      </c>
      <c r="AP84">
        <v>2.5619999999999998</v>
      </c>
      <c r="AQ84">
        <v>62.244</v>
      </c>
      <c r="AR84">
        <v>24.288</v>
      </c>
      <c r="AS84">
        <v>16.142399999999999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2287.2155260000004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540</v>
      </c>
      <c r="L85">
        <v>350.067339</v>
      </c>
      <c r="M85">
        <v>92</v>
      </c>
      <c r="N85">
        <v>118.125</v>
      </c>
      <c r="O85">
        <v>123.66562500000001</v>
      </c>
      <c r="P85">
        <v>103.96875</v>
      </c>
      <c r="Q85">
        <v>17.811810000000001</v>
      </c>
      <c r="R85">
        <v>33.765300000000003</v>
      </c>
      <c r="S85">
        <v>21.136500000000002</v>
      </c>
      <c r="T85">
        <v>0</v>
      </c>
      <c r="U85">
        <v>418.77</v>
      </c>
      <c r="V85">
        <v>0</v>
      </c>
      <c r="W85">
        <v>0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42.613199999999999</v>
      </c>
      <c r="AH85">
        <v>22.2545</v>
      </c>
      <c r="AI85">
        <v>0</v>
      </c>
      <c r="AJ85">
        <v>0</v>
      </c>
      <c r="AK85">
        <v>52.663499999999999</v>
      </c>
      <c r="AL85">
        <v>20.916</v>
      </c>
      <c r="AM85">
        <v>0</v>
      </c>
      <c r="AN85">
        <v>0.47825000000000001</v>
      </c>
      <c r="AO85">
        <v>0</v>
      </c>
      <c r="AP85">
        <v>2.5619999999999998</v>
      </c>
      <c r="AQ85">
        <v>62.244</v>
      </c>
      <c r="AR85">
        <v>24.288</v>
      </c>
      <c r="AS85">
        <v>16.142399999999999</v>
      </c>
      <c r="AT85">
        <v>11.848319999999999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2235.3043940000007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581</v>
      </c>
      <c r="L86">
        <v>350.067339</v>
      </c>
      <c r="M86">
        <v>92</v>
      </c>
      <c r="N86">
        <v>118.125</v>
      </c>
      <c r="O86">
        <v>123.66562500000001</v>
      </c>
      <c r="P86">
        <v>103.96875</v>
      </c>
      <c r="Q86">
        <v>17.811810000000001</v>
      </c>
      <c r="R86">
        <v>33.765300000000003</v>
      </c>
      <c r="S86">
        <v>21.136500000000002</v>
      </c>
      <c r="T86">
        <v>0</v>
      </c>
      <c r="U86">
        <v>418.77</v>
      </c>
      <c r="V86">
        <v>0</v>
      </c>
      <c r="W86">
        <v>0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42.613199999999999</v>
      </c>
      <c r="AH86">
        <v>0</v>
      </c>
      <c r="AI86">
        <v>0</v>
      </c>
      <c r="AJ86">
        <v>0</v>
      </c>
      <c r="AK86">
        <v>52.663499999999999</v>
      </c>
      <c r="AL86">
        <v>20.916</v>
      </c>
      <c r="AM86">
        <v>0</v>
      </c>
      <c r="AN86">
        <v>0.47825000000000001</v>
      </c>
      <c r="AO86">
        <v>0</v>
      </c>
      <c r="AP86">
        <v>2.5619999999999998</v>
      </c>
      <c r="AQ86">
        <v>46.683</v>
      </c>
      <c r="AR86">
        <v>24.288</v>
      </c>
      <c r="AS86">
        <v>16.142399999999999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2241.6373650000005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542</v>
      </c>
      <c r="L87">
        <v>350.067339</v>
      </c>
      <c r="M87">
        <v>92</v>
      </c>
      <c r="N87">
        <v>118.125</v>
      </c>
      <c r="O87">
        <v>123.66562500000001</v>
      </c>
      <c r="P87">
        <v>103.96875</v>
      </c>
      <c r="Q87">
        <v>11.12181</v>
      </c>
      <c r="R87">
        <v>20.76</v>
      </c>
      <c r="S87">
        <v>13.05</v>
      </c>
      <c r="T87">
        <v>0</v>
      </c>
      <c r="U87">
        <v>418.77</v>
      </c>
      <c r="V87">
        <v>0</v>
      </c>
      <c r="W87">
        <v>0</v>
      </c>
      <c r="X87">
        <v>147.26089999999999</v>
      </c>
      <c r="Y87">
        <v>0</v>
      </c>
      <c r="Z87">
        <v>6.6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42.613199999999999</v>
      </c>
      <c r="AH87">
        <v>0</v>
      </c>
      <c r="AI87">
        <v>0</v>
      </c>
      <c r="AJ87">
        <v>0</v>
      </c>
      <c r="AK87">
        <v>52.663499999999999</v>
      </c>
      <c r="AL87">
        <v>20.916</v>
      </c>
      <c r="AM87">
        <v>0</v>
      </c>
      <c r="AN87">
        <v>0.47825000000000001</v>
      </c>
      <c r="AO87">
        <v>0</v>
      </c>
      <c r="AP87">
        <v>2.5619999999999998</v>
      </c>
      <c r="AQ87">
        <v>46.683</v>
      </c>
      <c r="AR87">
        <v>24.288</v>
      </c>
      <c r="AS87">
        <v>16.142399999999999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2181.4555650000002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549</v>
      </c>
      <c r="L88">
        <v>350.067339</v>
      </c>
      <c r="M88">
        <v>92</v>
      </c>
      <c r="N88">
        <v>118.125</v>
      </c>
      <c r="O88">
        <v>123.66562500000001</v>
      </c>
      <c r="P88">
        <v>103.96875</v>
      </c>
      <c r="Q88">
        <v>17.811810000000001</v>
      </c>
      <c r="R88">
        <v>33.765300000000003</v>
      </c>
      <c r="S88">
        <v>19.145002999999999</v>
      </c>
      <c r="T88">
        <v>0</v>
      </c>
      <c r="U88">
        <v>418.77</v>
      </c>
      <c r="V88">
        <v>0</v>
      </c>
      <c r="W88">
        <v>0</v>
      </c>
      <c r="X88">
        <v>147.26089999999999</v>
      </c>
      <c r="Y88">
        <v>0</v>
      </c>
      <c r="Z88">
        <v>6.6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42.613199999999999</v>
      </c>
      <c r="AH88">
        <v>0</v>
      </c>
      <c r="AI88">
        <v>0</v>
      </c>
      <c r="AJ88">
        <v>0</v>
      </c>
      <c r="AK88">
        <v>52.663499999999999</v>
      </c>
      <c r="AL88">
        <v>20.916</v>
      </c>
      <c r="AM88">
        <v>0</v>
      </c>
      <c r="AN88">
        <v>0.47825000000000001</v>
      </c>
      <c r="AO88">
        <v>0</v>
      </c>
      <c r="AP88">
        <v>2.5619999999999998</v>
      </c>
      <c r="AQ88">
        <v>31.122</v>
      </c>
      <c r="AR88">
        <v>24.288</v>
      </c>
      <c r="AS88">
        <v>16.142399999999999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2198.6848680000003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</v>
      </c>
      <c r="L89">
        <v>350.067339</v>
      </c>
      <c r="M89">
        <v>92</v>
      </c>
      <c r="N89">
        <v>118.125</v>
      </c>
      <c r="O89">
        <v>123.66562500000001</v>
      </c>
      <c r="P89">
        <v>82.072000000000003</v>
      </c>
      <c r="Q89">
        <v>11.12181</v>
      </c>
      <c r="R89">
        <v>24.526636</v>
      </c>
      <c r="S89">
        <v>14.495768</v>
      </c>
      <c r="T89">
        <v>0</v>
      </c>
      <c r="U89">
        <v>418.77</v>
      </c>
      <c r="V89">
        <v>0</v>
      </c>
      <c r="W89">
        <v>0</v>
      </c>
      <c r="X89">
        <v>102.26090000000001</v>
      </c>
      <c r="Y89">
        <v>0</v>
      </c>
      <c r="Z89">
        <v>6.6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42.613199999999999</v>
      </c>
      <c r="AH89">
        <v>0</v>
      </c>
      <c r="AI89">
        <v>0</v>
      </c>
      <c r="AJ89">
        <v>0</v>
      </c>
      <c r="AK89">
        <v>52.663499999999999</v>
      </c>
      <c r="AL89">
        <v>20.916</v>
      </c>
      <c r="AM89">
        <v>0</v>
      </c>
      <c r="AN89">
        <v>0.47825000000000001</v>
      </c>
      <c r="AO89">
        <v>0</v>
      </c>
      <c r="AP89">
        <v>2.5619999999999998</v>
      </c>
      <c r="AQ89">
        <v>15.12</v>
      </c>
      <c r="AR89">
        <v>24.288</v>
      </c>
      <c r="AS89">
        <v>16.142399999999999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2040.2082189999994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496</v>
      </c>
      <c r="L90">
        <v>350.067339</v>
      </c>
      <c r="M90">
        <v>92</v>
      </c>
      <c r="N90">
        <v>118.125</v>
      </c>
      <c r="O90">
        <v>123.66562500000001</v>
      </c>
      <c r="P90">
        <v>82.072000000000003</v>
      </c>
      <c r="Q90">
        <v>11.12181</v>
      </c>
      <c r="R90">
        <v>22.978401000000002</v>
      </c>
      <c r="S90">
        <v>14.333</v>
      </c>
      <c r="T90">
        <v>0</v>
      </c>
      <c r="U90">
        <v>418.77</v>
      </c>
      <c r="V90">
        <v>0</v>
      </c>
      <c r="W90">
        <v>0</v>
      </c>
      <c r="X90">
        <v>102.26090000000001</v>
      </c>
      <c r="Y90">
        <v>0</v>
      </c>
      <c r="Z90">
        <v>6.6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42.613199999999999</v>
      </c>
      <c r="AH90">
        <v>0</v>
      </c>
      <c r="AI90">
        <v>0</v>
      </c>
      <c r="AJ90">
        <v>0</v>
      </c>
      <c r="AK90">
        <v>52.663499999999999</v>
      </c>
      <c r="AL90">
        <v>20.916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24.288</v>
      </c>
      <c r="AS90">
        <v>16.142399999999999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2025.3772159999996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446</v>
      </c>
      <c r="L91">
        <v>350.067339</v>
      </c>
      <c r="M91">
        <v>92</v>
      </c>
      <c r="N91">
        <v>118.125</v>
      </c>
      <c r="O91">
        <v>123.66562500000001</v>
      </c>
      <c r="P91">
        <v>72.072000000000003</v>
      </c>
      <c r="Q91">
        <v>11.12181</v>
      </c>
      <c r="R91">
        <v>22.978401000000002</v>
      </c>
      <c r="S91">
        <v>14.333</v>
      </c>
      <c r="T91">
        <v>0</v>
      </c>
      <c r="U91">
        <v>418.77</v>
      </c>
      <c r="V91">
        <v>0</v>
      </c>
      <c r="W91">
        <v>0</v>
      </c>
      <c r="X91">
        <v>112.26090000000001</v>
      </c>
      <c r="Y91">
        <v>0</v>
      </c>
      <c r="Z91">
        <v>6.6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42.613199999999999</v>
      </c>
      <c r="AH91">
        <v>0</v>
      </c>
      <c r="AI91">
        <v>0</v>
      </c>
      <c r="AJ91">
        <v>0</v>
      </c>
      <c r="AK91">
        <v>52.663499999999999</v>
      </c>
      <c r="AL91">
        <v>20.916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19.872</v>
      </c>
      <c r="AS91">
        <v>15.469799999999999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1970.2886159999998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403</v>
      </c>
      <c r="L92">
        <v>350.067339</v>
      </c>
      <c r="M92">
        <v>92</v>
      </c>
      <c r="N92">
        <v>118.125</v>
      </c>
      <c r="O92">
        <v>123.66562500000001</v>
      </c>
      <c r="P92">
        <v>72.072000000000003</v>
      </c>
      <c r="Q92">
        <v>11.12181</v>
      </c>
      <c r="R92">
        <v>22.978401000000002</v>
      </c>
      <c r="S92">
        <v>14.333</v>
      </c>
      <c r="T92">
        <v>0</v>
      </c>
      <c r="U92">
        <v>418.77</v>
      </c>
      <c r="V92">
        <v>0</v>
      </c>
      <c r="W92">
        <v>0</v>
      </c>
      <c r="X92">
        <v>112.26090000000001</v>
      </c>
      <c r="Y92">
        <v>0</v>
      </c>
      <c r="Z92">
        <v>6.6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42.613199999999999</v>
      </c>
      <c r="AH92">
        <v>0</v>
      </c>
      <c r="AI92">
        <v>0</v>
      </c>
      <c r="AJ92">
        <v>0</v>
      </c>
      <c r="AK92">
        <v>52.663499999999999</v>
      </c>
      <c r="AL92">
        <v>20.916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19.872</v>
      </c>
      <c r="AS92">
        <v>15.469799999999999</v>
      </c>
      <c r="AT92">
        <v>11.570479000000001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1923.8623039999998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376.95137199999999</v>
      </c>
      <c r="L93">
        <v>351.11945600000001</v>
      </c>
      <c r="M93">
        <v>92</v>
      </c>
      <c r="N93">
        <v>118.125</v>
      </c>
      <c r="O93">
        <v>123.66562500000001</v>
      </c>
      <c r="P93">
        <v>72.072000000000003</v>
      </c>
      <c r="Q93">
        <v>14.12181</v>
      </c>
      <c r="R93">
        <v>26.76</v>
      </c>
      <c r="S93">
        <v>17.05</v>
      </c>
      <c r="T93">
        <v>0</v>
      </c>
      <c r="U93">
        <v>418.77</v>
      </c>
      <c r="V93">
        <v>0</v>
      </c>
      <c r="W93">
        <v>0</v>
      </c>
      <c r="X93">
        <v>112.26090000000001</v>
      </c>
      <c r="Y93">
        <v>0</v>
      </c>
      <c r="Z93">
        <v>6.6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42.613199999999999</v>
      </c>
      <c r="AH93">
        <v>0</v>
      </c>
      <c r="AI93">
        <v>0</v>
      </c>
      <c r="AJ93">
        <v>0</v>
      </c>
      <c r="AK93">
        <v>52.663499999999999</v>
      </c>
      <c r="AL93">
        <v>20.916</v>
      </c>
      <c r="AM93">
        <v>0</v>
      </c>
      <c r="AN93">
        <v>0.47825000000000001</v>
      </c>
      <c r="AO93">
        <v>0</v>
      </c>
      <c r="AP93">
        <v>2.5619999999999998</v>
      </c>
      <c r="AQ93">
        <v>0</v>
      </c>
      <c r="AR93">
        <v>19.872</v>
      </c>
      <c r="AS93">
        <v>15.469799999999999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1911.790704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374.990679</v>
      </c>
      <c r="L94">
        <v>351.11945600000001</v>
      </c>
      <c r="M94">
        <v>92</v>
      </c>
      <c r="N94">
        <v>118.125</v>
      </c>
      <c r="O94">
        <v>123.66562500000001</v>
      </c>
      <c r="P94">
        <v>72.072000000000003</v>
      </c>
      <c r="Q94">
        <v>9.5299999999999994</v>
      </c>
      <c r="R94">
        <v>22.097871000000001</v>
      </c>
      <c r="S94">
        <v>14.055986000000001</v>
      </c>
      <c r="T94">
        <v>0</v>
      </c>
      <c r="U94">
        <v>418.77</v>
      </c>
      <c r="V94">
        <v>0</v>
      </c>
      <c r="W94">
        <v>0</v>
      </c>
      <c r="X94">
        <v>112.26090000000001</v>
      </c>
      <c r="Y94">
        <v>0</v>
      </c>
      <c r="Z94">
        <v>6.6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42.613199999999999</v>
      </c>
      <c r="AH94">
        <v>0</v>
      </c>
      <c r="AI94">
        <v>0</v>
      </c>
      <c r="AJ94">
        <v>0</v>
      </c>
      <c r="AK94">
        <v>52.663499999999999</v>
      </c>
      <c r="AL94">
        <v>20.916</v>
      </c>
      <c r="AM94">
        <v>0</v>
      </c>
      <c r="AN94">
        <v>0.47825000000000001</v>
      </c>
      <c r="AO94">
        <v>0</v>
      </c>
      <c r="AP94">
        <v>2.5619999999999998</v>
      </c>
      <c r="AQ94">
        <v>0</v>
      </c>
      <c r="AR94">
        <v>19.872</v>
      </c>
      <c r="AS94">
        <v>15.469799999999999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1897.582058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374.98598399999997</v>
      </c>
      <c r="L95">
        <v>351.11945600000001</v>
      </c>
      <c r="M95">
        <v>92</v>
      </c>
      <c r="N95">
        <v>118.125</v>
      </c>
      <c r="O95">
        <v>123.66562500000001</v>
      </c>
      <c r="P95">
        <v>72.072000000000003</v>
      </c>
      <c r="Q95">
        <v>9.5299999999999994</v>
      </c>
      <c r="R95">
        <v>22.195765999999999</v>
      </c>
      <c r="S95">
        <v>14.055986000000001</v>
      </c>
      <c r="T95">
        <v>0</v>
      </c>
      <c r="U95">
        <v>418.77</v>
      </c>
      <c r="V95">
        <v>0</v>
      </c>
      <c r="W95">
        <v>0</v>
      </c>
      <c r="X95">
        <v>78.563642999999999</v>
      </c>
      <c r="Y95">
        <v>0</v>
      </c>
      <c r="Z95">
        <v>6.6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42.613199999999999</v>
      </c>
      <c r="AH95">
        <v>0</v>
      </c>
      <c r="AI95">
        <v>0</v>
      </c>
      <c r="AJ95">
        <v>0</v>
      </c>
      <c r="AK95">
        <v>52.663499999999999</v>
      </c>
      <c r="AL95">
        <v>20.916</v>
      </c>
      <c r="AM95">
        <v>0</v>
      </c>
      <c r="AN95">
        <v>0.47825000000000001</v>
      </c>
      <c r="AO95">
        <v>0</v>
      </c>
      <c r="AP95">
        <v>2.5619999999999998</v>
      </c>
      <c r="AQ95">
        <v>0</v>
      </c>
      <c r="AR95">
        <v>19.872</v>
      </c>
      <c r="AS95">
        <v>15.469799999999999</v>
      </c>
      <c r="AT95">
        <v>14.996791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1863.9780009999999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374.990679</v>
      </c>
      <c r="L96">
        <v>351.11945600000001</v>
      </c>
      <c r="M96">
        <v>92</v>
      </c>
      <c r="N96">
        <v>118.125</v>
      </c>
      <c r="O96">
        <v>123.66562500000001</v>
      </c>
      <c r="P96">
        <v>72.072000000000003</v>
      </c>
      <c r="Q96">
        <v>9.5299999999999994</v>
      </c>
      <c r="R96">
        <v>22.195765999999999</v>
      </c>
      <c r="S96">
        <v>14.055986000000001</v>
      </c>
      <c r="T96">
        <v>0</v>
      </c>
      <c r="U96">
        <v>418.77</v>
      </c>
      <c r="V96">
        <v>0</v>
      </c>
      <c r="W96">
        <v>0</v>
      </c>
      <c r="X96">
        <v>68.639007000000007</v>
      </c>
      <c r="Y96">
        <v>0</v>
      </c>
      <c r="Z96">
        <v>6.6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42.613199999999999</v>
      </c>
      <c r="AH96">
        <v>0</v>
      </c>
      <c r="AI96">
        <v>0</v>
      </c>
      <c r="AJ96">
        <v>0</v>
      </c>
      <c r="AK96">
        <v>52.663499999999999</v>
      </c>
      <c r="AL96">
        <v>20.916</v>
      </c>
      <c r="AM96">
        <v>0</v>
      </c>
      <c r="AN96">
        <v>0.47825000000000001</v>
      </c>
      <c r="AO96">
        <v>0</v>
      </c>
      <c r="AP96">
        <v>2.5619999999999998</v>
      </c>
      <c r="AQ96">
        <v>0</v>
      </c>
      <c r="AR96">
        <v>19.872</v>
      </c>
      <c r="AS96">
        <v>15.469799999999999</v>
      </c>
      <c r="AT96">
        <v>14.996791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1854.0580599999998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374.98598399999997</v>
      </c>
      <c r="L97">
        <v>351.11945600000001</v>
      </c>
      <c r="M97">
        <v>47.115797999999998</v>
      </c>
      <c r="N97">
        <v>118.125</v>
      </c>
      <c r="O97">
        <v>123.66562500000001</v>
      </c>
      <c r="P97">
        <v>56.959000000000003</v>
      </c>
      <c r="Q97">
        <v>9.5299999999999994</v>
      </c>
      <c r="R97">
        <v>22.195765999999999</v>
      </c>
      <c r="S97">
        <v>14.055986000000001</v>
      </c>
      <c r="T97">
        <v>0</v>
      </c>
      <c r="U97">
        <v>418.77</v>
      </c>
      <c r="V97">
        <v>0</v>
      </c>
      <c r="W97">
        <v>0</v>
      </c>
      <c r="X97">
        <v>68.639007000000007</v>
      </c>
      <c r="Y97">
        <v>0</v>
      </c>
      <c r="Z97">
        <v>6.6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42.613199999999999</v>
      </c>
      <c r="AH97">
        <v>0</v>
      </c>
      <c r="AI97">
        <v>0</v>
      </c>
      <c r="AJ97">
        <v>0</v>
      </c>
      <c r="AK97">
        <v>52.663499999999999</v>
      </c>
      <c r="AL97">
        <v>20.916</v>
      </c>
      <c r="AM97">
        <v>0</v>
      </c>
      <c r="AN97">
        <v>0.47825000000000001</v>
      </c>
      <c r="AO97">
        <v>0</v>
      </c>
      <c r="AP97">
        <v>2.5619999999999998</v>
      </c>
      <c r="AQ97">
        <v>0</v>
      </c>
      <c r="AR97">
        <v>19.872</v>
      </c>
      <c r="AS97">
        <v>15.469799999999999</v>
      </c>
      <c r="AT97">
        <v>14.996791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1794.0561629999997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374.990679</v>
      </c>
      <c r="L98">
        <v>351.11945600000001</v>
      </c>
      <c r="M98">
        <v>47.115797999999998</v>
      </c>
      <c r="N98">
        <v>81.247299999999996</v>
      </c>
      <c r="O98">
        <v>123.66562500000001</v>
      </c>
      <c r="P98">
        <v>56.959000000000003</v>
      </c>
      <c r="Q98">
        <v>9.5299999999999994</v>
      </c>
      <c r="R98">
        <v>22.195765999999999</v>
      </c>
      <c r="S98">
        <v>14.055986000000001</v>
      </c>
      <c r="T98">
        <v>0</v>
      </c>
      <c r="U98">
        <v>418.77</v>
      </c>
      <c r="V98">
        <v>0</v>
      </c>
      <c r="W98">
        <v>0</v>
      </c>
      <c r="X98">
        <v>68.639007000000007</v>
      </c>
      <c r="Y98">
        <v>0</v>
      </c>
      <c r="Z98">
        <v>6.6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42.613199999999999</v>
      </c>
      <c r="AH98">
        <v>0</v>
      </c>
      <c r="AI98">
        <v>0</v>
      </c>
      <c r="AJ98">
        <v>0</v>
      </c>
      <c r="AK98">
        <v>52.663499999999999</v>
      </c>
      <c r="AL98">
        <v>20.916</v>
      </c>
      <c r="AM98">
        <v>0</v>
      </c>
      <c r="AN98">
        <v>0.47825000000000001</v>
      </c>
      <c r="AO98">
        <v>0</v>
      </c>
      <c r="AP98">
        <v>2.5619999999999998</v>
      </c>
      <c r="AQ98">
        <v>0</v>
      </c>
      <c r="AR98">
        <v>19.872</v>
      </c>
      <c r="AS98">
        <v>15.469799999999999</v>
      </c>
      <c r="AT98">
        <v>14.996791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1757.1831579999998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12.612648456500006</v>
      </c>
      <c r="L99">
        <f t="shared" si="2"/>
        <v>9.1358191962500079</v>
      </c>
      <c r="M99">
        <f t="shared" si="2"/>
        <v>1.85928611825</v>
      </c>
      <c r="N99">
        <f t="shared" si="2"/>
        <v>2.4149224750000005</v>
      </c>
      <c r="O99">
        <f t="shared" si="2"/>
        <v>2.5837087287499956</v>
      </c>
      <c r="P99">
        <f t="shared" si="2"/>
        <v>2.1510395215000004</v>
      </c>
      <c r="Q99">
        <f t="shared" si="2"/>
        <v>0.35570031749999986</v>
      </c>
      <c r="R99">
        <f t="shared" si="2"/>
        <v>0.70095456825000046</v>
      </c>
      <c r="S99">
        <f t="shared" si="2"/>
        <v>0.44334619275000059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2.8721326929999984</v>
      </c>
      <c r="Y99">
        <f t="shared" si="2"/>
        <v>0</v>
      </c>
      <c r="Z99">
        <f t="shared" si="2"/>
        <v>9.8882300000000048E-2</v>
      </c>
      <c r="AA99">
        <f t="shared" si="2"/>
        <v>0</v>
      </c>
      <c r="AB99">
        <f t="shared" si="2"/>
        <v>0.15145546000000007</v>
      </c>
      <c r="AC99">
        <f t="shared" si="2"/>
        <v>0.11460122474999994</v>
      </c>
      <c r="AD99">
        <f t="shared" si="2"/>
        <v>0.17344729999999989</v>
      </c>
      <c r="AE99">
        <f t="shared" si="2"/>
        <v>0.29492449299999979</v>
      </c>
      <c r="AF99">
        <f t="shared" si="2"/>
        <v>0.24945800000000018</v>
      </c>
      <c r="AG99">
        <f t="shared" si="2"/>
        <v>1.0227167999999973</v>
      </c>
      <c r="AH99">
        <f t="shared" si="2"/>
        <v>0.67710499999999996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0.70199325000000135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7.0198800000000103E-2</v>
      </c>
      <c r="AQ99">
        <f t="shared" si="2"/>
        <v>0.4630499999999998</v>
      </c>
      <c r="AR99">
        <f t="shared" si="2"/>
        <v>0.50728800000000029</v>
      </c>
      <c r="AS99">
        <f t="shared" si="2"/>
        <v>0.38270940000000014</v>
      </c>
      <c r="AT99">
        <f t="shared" si="2"/>
        <v>0.34351342750000025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51.758976723000004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361.07354500000002</v>
      </c>
      <c r="L3">
        <v>329.78644300000002</v>
      </c>
      <c r="M3">
        <v>36.700398999999997</v>
      </c>
      <c r="N3">
        <v>73.205033</v>
      </c>
      <c r="O3">
        <v>60.854210000000002</v>
      </c>
      <c r="P3">
        <v>70.593753000000007</v>
      </c>
      <c r="Q3">
        <v>9.6010000000000009</v>
      </c>
      <c r="R3">
        <v>21.532035</v>
      </c>
      <c r="S3">
        <v>13.430852</v>
      </c>
      <c r="T3">
        <v>0</v>
      </c>
      <c r="U3">
        <v>402.06107700000001</v>
      </c>
      <c r="V3">
        <v>0</v>
      </c>
      <c r="W3">
        <v>0</v>
      </c>
      <c r="X3">
        <v>67.337357999999995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4.3113289999999997</v>
      </c>
      <c r="AF3">
        <v>6.1532809999999998</v>
      </c>
      <c r="AG3">
        <v>40.912933000000002</v>
      </c>
      <c r="AH3">
        <v>0</v>
      </c>
      <c r="AI3">
        <v>0</v>
      </c>
      <c r="AJ3">
        <v>0</v>
      </c>
      <c r="AK3">
        <v>50.562226000000003</v>
      </c>
      <c r="AL3">
        <v>64.149082000000007</v>
      </c>
      <c r="AM3">
        <v>0</v>
      </c>
      <c r="AN3">
        <v>0.45916800000000002</v>
      </c>
      <c r="AO3">
        <v>0</v>
      </c>
      <c r="AP3">
        <v>1.967821</v>
      </c>
      <c r="AQ3">
        <v>0</v>
      </c>
      <c r="AR3">
        <v>38.688189999999999</v>
      </c>
      <c r="AS3">
        <v>23.505783000000001</v>
      </c>
      <c r="AT3">
        <v>11.822074000000001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1688.707592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361.06991499999998</v>
      </c>
      <c r="L4">
        <v>329.78644300000002</v>
      </c>
      <c r="M4">
        <v>36.700398999999997</v>
      </c>
      <c r="N4">
        <v>73.205033</v>
      </c>
      <c r="O4">
        <v>59.894109999999998</v>
      </c>
      <c r="P4">
        <v>70.593753000000007</v>
      </c>
      <c r="Q4">
        <v>9.6010000000000009</v>
      </c>
      <c r="R4">
        <v>21.532035</v>
      </c>
      <c r="S4">
        <v>13.430852</v>
      </c>
      <c r="T4">
        <v>0</v>
      </c>
      <c r="U4">
        <v>402.06107700000001</v>
      </c>
      <c r="V4">
        <v>0</v>
      </c>
      <c r="W4">
        <v>0</v>
      </c>
      <c r="X4">
        <v>67.337357999999995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4.3113289999999997</v>
      </c>
      <c r="AF4">
        <v>6.1532809999999998</v>
      </c>
      <c r="AG4">
        <v>40.912933000000002</v>
      </c>
      <c r="AH4">
        <v>0</v>
      </c>
      <c r="AI4">
        <v>0</v>
      </c>
      <c r="AJ4">
        <v>0</v>
      </c>
      <c r="AK4">
        <v>50.562226000000003</v>
      </c>
      <c r="AL4">
        <v>64.149082000000007</v>
      </c>
      <c r="AM4">
        <v>0</v>
      </c>
      <c r="AN4">
        <v>0.45916800000000002</v>
      </c>
      <c r="AO4">
        <v>0</v>
      </c>
      <c r="AP4">
        <v>1.967821</v>
      </c>
      <c r="AQ4">
        <v>0</v>
      </c>
      <c r="AR4">
        <v>38.688189999999999</v>
      </c>
      <c r="AS4">
        <v>23.505783000000001</v>
      </c>
      <c r="AT4">
        <v>14.398419000000001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1690.320207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361.07354500000002</v>
      </c>
      <c r="L5">
        <v>329.78644300000002</v>
      </c>
      <c r="M5">
        <v>36.316358999999999</v>
      </c>
      <c r="N5">
        <v>72.820993000000001</v>
      </c>
      <c r="O5">
        <v>59.433261999999999</v>
      </c>
      <c r="P5">
        <v>70.593753000000007</v>
      </c>
      <c r="Q5">
        <v>9.6010000000000009</v>
      </c>
      <c r="R5">
        <v>21.532035</v>
      </c>
      <c r="S5">
        <v>13.430852</v>
      </c>
      <c r="T5">
        <v>0</v>
      </c>
      <c r="U5">
        <v>402.06107700000001</v>
      </c>
      <c r="V5">
        <v>0</v>
      </c>
      <c r="W5">
        <v>0</v>
      </c>
      <c r="X5">
        <v>57.458145999999999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4.3113289999999997</v>
      </c>
      <c r="AF5">
        <v>6.1532809999999998</v>
      </c>
      <c r="AG5">
        <v>40.912933000000002</v>
      </c>
      <c r="AH5">
        <v>0</v>
      </c>
      <c r="AI5">
        <v>0</v>
      </c>
      <c r="AJ5">
        <v>0</v>
      </c>
      <c r="AK5">
        <v>50.562226000000003</v>
      </c>
      <c r="AL5">
        <v>64.149082000000007</v>
      </c>
      <c r="AM5">
        <v>0</v>
      </c>
      <c r="AN5">
        <v>0.45916800000000002</v>
      </c>
      <c r="AO5">
        <v>0</v>
      </c>
      <c r="AP5">
        <v>1.967821</v>
      </c>
      <c r="AQ5">
        <v>0</v>
      </c>
      <c r="AR5">
        <v>3.1798510000000002</v>
      </c>
      <c r="AS5">
        <v>9.6864489999999996</v>
      </c>
      <c r="AT5">
        <v>13.170282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1628.6598870000003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361.06991499999998</v>
      </c>
      <c r="L6">
        <v>329.78644300000002</v>
      </c>
      <c r="M6">
        <v>27.099398999999998</v>
      </c>
      <c r="N6">
        <v>72.820993000000001</v>
      </c>
      <c r="O6">
        <v>65.885133999999994</v>
      </c>
      <c r="P6">
        <v>70.593753000000007</v>
      </c>
      <c r="Q6">
        <v>9.6010000000000009</v>
      </c>
      <c r="R6">
        <v>21.532035</v>
      </c>
      <c r="S6">
        <v>13.430852</v>
      </c>
      <c r="T6">
        <v>0</v>
      </c>
      <c r="U6">
        <v>402.06107700000001</v>
      </c>
      <c r="V6">
        <v>0</v>
      </c>
      <c r="W6">
        <v>0</v>
      </c>
      <c r="X6">
        <v>57.458145999999999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4.3113289999999997</v>
      </c>
      <c r="AF6">
        <v>6.1532809999999998</v>
      </c>
      <c r="AG6">
        <v>40.912933000000002</v>
      </c>
      <c r="AH6">
        <v>0</v>
      </c>
      <c r="AI6">
        <v>0</v>
      </c>
      <c r="AJ6">
        <v>0</v>
      </c>
      <c r="AK6">
        <v>50.562226000000003</v>
      </c>
      <c r="AL6">
        <v>64.149082000000007</v>
      </c>
      <c r="AM6">
        <v>0</v>
      </c>
      <c r="AN6">
        <v>0.45916800000000002</v>
      </c>
      <c r="AO6">
        <v>0</v>
      </c>
      <c r="AP6">
        <v>1.967821</v>
      </c>
      <c r="AQ6">
        <v>0</v>
      </c>
      <c r="AR6">
        <v>3.1798510000000002</v>
      </c>
      <c r="AS6">
        <v>9.6864489999999996</v>
      </c>
      <c r="AT6">
        <v>13.09003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1625.810917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361.07364899999999</v>
      </c>
      <c r="L7">
        <v>329.78644300000002</v>
      </c>
      <c r="M7">
        <v>41.984046999999997</v>
      </c>
      <c r="N7">
        <v>72.820993000000001</v>
      </c>
      <c r="O7">
        <v>58.511566000000002</v>
      </c>
      <c r="P7">
        <v>70.593753000000007</v>
      </c>
      <c r="Q7">
        <v>9.6010000000000009</v>
      </c>
      <c r="R7">
        <v>21.532035</v>
      </c>
      <c r="S7">
        <v>13.430852</v>
      </c>
      <c r="T7">
        <v>0</v>
      </c>
      <c r="U7">
        <v>402.06107700000001</v>
      </c>
      <c r="V7">
        <v>0</v>
      </c>
      <c r="W7">
        <v>0</v>
      </c>
      <c r="X7">
        <v>58.347509000000002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4.3113289999999997</v>
      </c>
      <c r="AF7">
        <v>6.1532809999999998</v>
      </c>
      <c r="AG7">
        <v>40.912933000000002</v>
      </c>
      <c r="AH7">
        <v>0</v>
      </c>
      <c r="AI7">
        <v>0</v>
      </c>
      <c r="AJ7">
        <v>0</v>
      </c>
      <c r="AK7">
        <v>50.562226000000003</v>
      </c>
      <c r="AL7">
        <v>64.149082000000007</v>
      </c>
      <c r="AM7">
        <v>0</v>
      </c>
      <c r="AN7">
        <v>0.45916800000000002</v>
      </c>
      <c r="AO7">
        <v>0</v>
      </c>
      <c r="AP7">
        <v>1.967821</v>
      </c>
      <c r="AQ7">
        <v>0</v>
      </c>
      <c r="AR7">
        <v>3.1798510000000002</v>
      </c>
      <c r="AS7">
        <v>9.6864489999999996</v>
      </c>
      <c r="AT7">
        <v>11.965790999999999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1633.0908550000001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361.070019</v>
      </c>
      <c r="L8">
        <v>329.78644300000002</v>
      </c>
      <c r="M8">
        <v>41.984046999999997</v>
      </c>
      <c r="N8">
        <v>72.820993000000001</v>
      </c>
      <c r="O8">
        <v>58.511566000000002</v>
      </c>
      <c r="P8">
        <v>70.593753000000007</v>
      </c>
      <c r="Q8">
        <v>9.6010000000000009</v>
      </c>
      <c r="R8">
        <v>21.532035</v>
      </c>
      <c r="S8">
        <v>13.430852</v>
      </c>
      <c r="T8">
        <v>0</v>
      </c>
      <c r="U8">
        <v>402.06107700000001</v>
      </c>
      <c r="V8">
        <v>0</v>
      </c>
      <c r="W8">
        <v>0</v>
      </c>
      <c r="X8">
        <v>58.347509000000002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4.4345100000000004</v>
      </c>
      <c r="AF8">
        <v>6.1532809999999998</v>
      </c>
      <c r="AG8">
        <v>40.912933000000002</v>
      </c>
      <c r="AH8">
        <v>0</v>
      </c>
      <c r="AI8">
        <v>0</v>
      </c>
      <c r="AJ8">
        <v>0</v>
      </c>
      <c r="AK8">
        <v>50.562226000000003</v>
      </c>
      <c r="AL8">
        <v>64.149082000000007</v>
      </c>
      <c r="AM8">
        <v>0</v>
      </c>
      <c r="AN8">
        <v>0.45916800000000002</v>
      </c>
      <c r="AO8">
        <v>0</v>
      </c>
      <c r="AP8">
        <v>1.967821</v>
      </c>
      <c r="AQ8">
        <v>0</v>
      </c>
      <c r="AR8">
        <v>3.1798510000000002</v>
      </c>
      <c r="AS8">
        <v>9.6864489999999996</v>
      </c>
      <c r="AT8">
        <v>7.3421060000000002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1628.5867210000004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361.07364899999999</v>
      </c>
      <c r="L9">
        <v>329.78644300000002</v>
      </c>
      <c r="M9">
        <v>37.406157999999998</v>
      </c>
      <c r="N9">
        <v>63.604033000000001</v>
      </c>
      <c r="O9">
        <v>48.372909999999997</v>
      </c>
      <c r="P9">
        <v>70.324924999999993</v>
      </c>
      <c r="Q9">
        <v>9.6010000000000009</v>
      </c>
      <c r="R9">
        <v>21.776721999999999</v>
      </c>
      <c r="S9">
        <v>13.639364</v>
      </c>
      <c r="T9">
        <v>0</v>
      </c>
      <c r="U9">
        <v>402.06107700000001</v>
      </c>
      <c r="V9">
        <v>0</v>
      </c>
      <c r="W9">
        <v>0</v>
      </c>
      <c r="X9">
        <v>67.864763999999994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13.549891000000001</v>
      </c>
      <c r="AF9">
        <v>6.1532809999999998</v>
      </c>
      <c r="AG9">
        <v>40.912933000000002</v>
      </c>
      <c r="AH9">
        <v>0</v>
      </c>
      <c r="AI9">
        <v>0</v>
      </c>
      <c r="AJ9">
        <v>0</v>
      </c>
      <c r="AK9">
        <v>50.562226000000003</v>
      </c>
      <c r="AL9">
        <v>44.625447999999999</v>
      </c>
      <c r="AM9">
        <v>0</v>
      </c>
      <c r="AN9">
        <v>0.45916800000000002</v>
      </c>
      <c r="AO9">
        <v>0</v>
      </c>
      <c r="AP9">
        <v>1.4758659999999999</v>
      </c>
      <c r="AQ9">
        <v>0</v>
      </c>
      <c r="AR9">
        <v>3.1798510000000002</v>
      </c>
      <c r="AS9">
        <v>9.6864489999999996</v>
      </c>
      <c r="AT9">
        <v>13.059832999999999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1609.1759910000003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361.070019</v>
      </c>
      <c r="L10">
        <v>329.78644300000002</v>
      </c>
      <c r="M10">
        <v>37.406157999999998</v>
      </c>
      <c r="N10">
        <v>63.604033000000001</v>
      </c>
      <c r="O10">
        <v>48.372909999999997</v>
      </c>
      <c r="P10">
        <v>70.324924999999993</v>
      </c>
      <c r="Q10">
        <v>9.6010000000000009</v>
      </c>
      <c r="R10">
        <v>21.776721999999999</v>
      </c>
      <c r="S10">
        <v>13.639364</v>
      </c>
      <c r="T10">
        <v>0</v>
      </c>
      <c r="U10">
        <v>402.06107700000001</v>
      </c>
      <c r="V10">
        <v>0</v>
      </c>
      <c r="W10">
        <v>0</v>
      </c>
      <c r="X10">
        <v>67.864763999999994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13.549891000000001</v>
      </c>
      <c r="AF10">
        <v>6.1532809999999998</v>
      </c>
      <c r="AG10">
        <v>40.912933000000002</v>
      </c>
      <c r="AH10">
        <v>0</v>
      </c>
      <c r="AI10">
        <v>0</v>
      </c>
      <c r="AJ10">
        <v>0</v>
      </c>
      <c r="AK10">
        <v>50.562226000000003</v>
      </c>
      <c r="AL10">
        <v>44.625447999999999</v>
      </c>
      <c r="AM10">
        <v>0</v>
      </c>
      <c r="AN10">
        <v>0.45916800000000002</v>
      </c>
      <c r="AO10">
        <v>0</v>
      </c>
      <c r="AP10">
        <v>1.4758659999999999</v>
      </c>
      <c r="AQ10">
        <v>0</v>
      </c>
      <c r="AR10">
        <v>38.688189999999999</v>
      </c>
      <c r="AS10">
        <v>9.6864489999999996</v>
      </c>
      <c r="AT10">
        <v>11.096022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1642.716889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361.07364899999999</v>
      </c>
      <c r="L11">
        <v>329.78644300000002</v>
      </c>
      <c r="M11">
        <v>42.151392000000001</v>
      </c>
      <c r="N11">
        <v>63.604033000000001</v>
      </c>
      <c r="O11">
        <v>48.372909999999997</v>
      </c>
      <c r="P11">
        <v>70.324924999999993</v>
      </c>
      <c r="Q11">
        <v>9.6010000000000009</v>
      </c>
      <c r="R11">
        <v>21.776721999999999</v>
      </c>
      <c r="S11">
        <v>13.639364</v>
      </c>
      <c r="T11">
        <v>0</v>
      </c>
      <c r="U11">
        <v>402.06107700000001</v>
      </c>
      <c r="V11">
        <v>0</v>
      </c>
      <c r="W11">
        <v>0</v>
      </c>
      <c r="X11">
        <v>67.864763999999994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13.549891000000001</v>
      </c>
      <c r="AF11">
        <v>6.1532809999999998</v>
      </c>
      <c r="AG11">
        <v>40.912933000000002</v>
      </c>
      <c r="AH11">
        <v>0</v>
      </c>
      <c r="AI11">
        <v>0</v>
      </c>
      <c r="AJ11">
        <v>0</v>
      </c>
      <c r="AK11">
        <v>50.562226000000003</v>
      </c>
      <c r="AL11">
        <v>44.625447999999999</v>
      </c>
      <c r="AM11">
        <v>0</v>
      </c>
      <c r="AN11">
        <v>0.45916800000000002</v>
      </c>
      <c r="AO11">
        <v>0</v>
      </c>
      <c r="AP11">
        <v>7.0103619999999998</v>
      </c>
      <c r="AQ11">
        <v>0</v>
      </c>
      <c r="AR11">
        <v>38.688189999999999</v>
      </c>
      <c r="AS11">
        <v>9.6864489999999996</v>
      </c>
      <c r="AT11">
        <v>13.093408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1654.9976350000002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361.070019</v>
      </c>
      <c r="L12">
        <v>329.78644300000002</v>
      </c>
      <c r="M12">
        <v>42.151392000000001</v>
      </c>
      <c r="N12">
        <v>63.604033000000001</v>
      </c>
      <c r="O12">
        <v>48.372909999999997</v>
      </c>
      <c r="P12">
        <v>70.324924999999993</v>
      </c>
      <c r="Q12">
        <v>9.6010000000000009</v>
      </c>
      <c r="R12">
        <v>21.776721999999999</v>
      </c>
      <c r="S12">
        <v>13.639364</v>
      </c>
      <c r="T12">
        <v>0</v>
      </c>
      <c r="U12">
        <v>402.06107700000001</v>
      </c>
      <c r="V12">
        <v>0</v>
      </c>
      <c r="W12">
        <v>0</v>
      </c>
      <c r="X12">
        <v>67.864763999999994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13.549891000000001</v>
      </c>
      <c r="AF12">
        <v>6.1532809999999998</v>
      </c>
      <c r="AG12">
        <v>40.912933000000002</v>
      </c>
      <c r="AH12">
        <v>0</v>
      </c>
      <c r="AI12">
        <v>0</v>
      </c>
      <c r="AJ12">
        <v>0</v>
      </c>
      <c r="AK12">
        <v>50.562226000000003</v>
      </c>
      <c r="AL12">
        <v>44.625447999999999</v>
      </c>
      <c r="AM12">
        <v>0</v>
      </c>
      <c r="AN12">
        <v>0.45916800000000002</v>
      </c>
      <c r="AO12">
        <v>0</v>
      </c>
      <c r="AP12">
        <v>7.0103619999999998</v>
      </c>
      <c r="AQ12">
        <v>0</v>
      </c>
      <c r="AR12">
        <v>3.1798510000000002</v>
      </c>
      <c r="AS12">
        <v>9.6864489999999996</v>
      </c>
      <c r="AT12">
        <v>11.365233999999999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1617.7574920000002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361.07364899999999</v>
      </c>
      <c r="L13">
        <v>324.12146300000001</v>
      </c>
      <c r="M13">
        <v>42.151392000000001</v>
      </c>
      <c r="N13">
        <v>63.604033000000001</v>
      </c>
      <c r="O13">
        <v>48.372909999999997</v>
      </c>
      <c r="P13">
        <v>70.324924999999993</v>
      </c>
      <c r="Q13">
        <v>9.6010000000000009</v>
      </c>
      <c r="R13">
        <v>21.776721999999999</v>
      </c>
      <c r="S13">
        <v>13.639364</v>
      </c>
      <c r="T13">
        <v>0</v>
      </c>
      <c r="U13">
        <v>402.06107700000001</v>
      </c>
      <c r="V13">
        <v>0</v>
      </c>
      <c r="W13">
        <v>0</v>
      </c>
      <c r="X13">
        <v>64.367350999999999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13.549891000000001</v>
      </c>
      <c r="AF13">
        <v>6.1532809999999998</v>
      </c>
      <c r="AG13">
        <v>40.912933000000002</v>
      </c>
      <c r="AH13">
        <v>0</v>
      </c>
      <c r="AI13">
        <v>0</v>
      </c>
      <c r="AJ13">
        <v>0</v>
      </c>
      <c r="AK13">
        <v>50.562226000000003</v>
      </c>
      <c r="AL13">
        <v>44.625447999999999</v>
      </c>
      <c r="AM13">
        <v>0</v>
      </c>
      <c r="AN13">
        <v>0.45916800000000002</v>
      </c>
      <c r="AO13">
        <v>0</v>
      </c>
      <c r="AP13">
        <v>7.0103619999999998</v>
      </c>
      <c r="AQ13">
        <v>0</v>
      </c>
      <c r="AR13">
        <v>3.1798510000000002</v>
      </c>
      <c r="AS13">
        <v>9.6864489999999996</v>
      </c>
      <c r="AT13">
        <v>12.406663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1609.6401580000004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361.070019</v>
      </c>
      <c r="L14">
        <v>324.12146300000001</v>
      </c>
      <c r="M14">
        <v>42.151392000000001</v>
      </c>
      <c r="N14">
        <v>63.604033000000001</v>
      </c>
      <c r="O14">
        <v>48.372909999999997</v>
      </c>
      <c r="P14">
        <v>70.324924999999993</v>
      </c>
      <c r="Q14">
        <v>9.6010000000000009</v>
      </c>
      <c r="R14">
        <v>21.776721999999999</v>
      </c>
      <c r="S14">
        <v>13.639364</v>
      </c>
      <c r="T14">
        <v>0</v>
      </c>
      <c r="U14">
        <v>402.06107700000001</v>
      </c>
      <c r="V14">
        <v>0</v>
      </c>
      <c r="W14">
        <v>0</v>
      </c>
      <c r="X14">
        <v>64.367350999999999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13.549891000000001</v>
      </c>
      <c r="AF14">
        <v>6.1532809999999998</v>
      </c>
      <c r="AG14">
        <v>40.912933000000002</v>
      </c>
      <c r="AH14">
        <v>0</v>
      </c>
      <c r="AI14">
        <v>0</v>
      </c>
      <c r="AJ14">
        <v>0</v>
      </c>
      <c r="AK14">
        <v>50.562226000000003</v>
      </c>
      <c r="AL14">
        <v>44.625447999999999</v>
      </c>
      <c r="AM14">
        <v>0</v>
      </c>
      <c r="AN14">
        <v>0.45916800000000002</v>
      </c>
      <c r="AO14">
        <v>0</v>
      </c>
      <c r="AP14">
        <v>7.0103619999999998</v>
      </c>
      <c r="AQ14">
        <v>0</v>
      </c>
      <c r="AR14">
        <v>3.1798510000000002</v>
      </c>
      <c r="AS14">
        <v>9.6864489999999996</v>
      </c>
      <c r="AT14">
        <v>14.398419000000001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1611.6282840000003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361.07364899999999</v>
      </c>
      <c r="L15">
        <v>328.58767699999999</v>
      </c>
      <c r="M15">
        <v>41.943871000000001</v>
      </c>
      <c r="N15">
        <v>38.408799999999999</v>
      </c>
      <c r="O15">
        <v>58.125925000000002</v>
      </c>
      <c r="P15">
        <v>51.410257999999999</v>
      </c>
      <c r="Q15">
        <v>9.6010000000000009</v>
      </c>
      <c r="R15">
        <v>21.776721999999999</v>
      </c>
      <c r="S15">
        <v>13.639364</v>
      </c>
      <c r="T15">
        <v>0</v>
      </c>
      <c r="U15">
        <v>402.06107700000001</v>
      </c>
      <c r="V15">
        <v>0</v>
      </c>
      <c r="W15">
        <v>0</v>
      </c>
      <c r="X15">
        <v>65.764745000000005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13.549891000000001</v>
      </c>
      <c r="AF15">
        <v>6.1532809999999998</v>
      </c>
      <c r="AG15">
        <v>40.912933000000002</v>
      </c>
      <c r="AH15">
        <v>0</v>
      </c>
      <c r="AI15">
        <v>0</v>
      </c>
      <c r="AJ15">
        <v>0</v>
      </c>
      <c r="AK15">
        <v>50.562226000000003</v>
      </c>
      <c r="AL15">
        <v>47.972357000000002</v>
      </c>
      <c r="AM15">
        <v>0</v>
      </c>
      <c r="AN15">
        <v>0.45916800000000002</v>
      </c>
      <c r="AO15">
        <v>0</v>
      </c>
      <c r="AP15">
        <v>1.4758659999999999</v>
      </c>
      <c r="AQ15">
        <v>0</v>
      </c>
      <c r="AR15">
        <v>3.1798510000000002</v>
      </c>
      <c r="AS15">
        <v>9.6864489999999996</v>
      </c>
      <c r="AT15">
        <v>9.4163669999999993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1575.7614770000002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361.070019</v>
      </c>
      <c r="L16">
        <v>328.58767699999999</v>
      </c>
      <c r="M16">
        <v>41.943871000000001</v>
      </c>
      <c r="N16">
        <v>38.408799999999999</v>
      </c>
      <c r="O16">
        <v>58.125925000000002</v>
      </c>
      <c r="P16">
        <v>51.410257999999999</v>
      </c>
      <c r="Q16">
        <v>9.6010000000000009</v>
      </c>
      <c r="R16">
        <v>21.776721999999999</v>
      </c>
      <c r="S16">
        <v>13.639364</v>
      </c>
      <c r="T16">
        <v>0</v>
      </c>
      <c r="U16">
        <v>402.06107700000001</v>
      </c>
      <c r="V16">
        <v>0</v>
      </c>
      <c r="W16">
        <v>0</v>
      </c>
      <c r="X16">
        <v>60.822845000000001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13.549891000000001</v>
      </c>
      <c r="AF16">
        <v>6.1532809999999998</v>
      </c>
      <c r="AG16">
        <v>40.912933000000002</v>
      </c>
      <c r="AH16">
        <v>0</v>
      </c>
      <c r="AI16">
        <v>0</v>
      </c>
      <c r="AJ16">
        <v>0</v>
      </c>
      <c r="AK16">
        <v>50.562226000000003</v>
      </c>
      <c r="AL16">
        <v>44.625447999999999</v>
      </c>
      <c r="AM16">
        <v>0</v>
      </c>
      <c r="AN16">
        <v>0.45916800000000002</v>
      </c>
      <c r="AO16">
        <v>0</v>
      </c>
      <c r="AP16">
        <v>1.4758659999999999</v>
      </c>
      <c r="AQ16">
        <v>0</v>
      </c>
      <c r="AR16">
        <v>3.1798510000000002</v>
      </c>
      <c r="AS16">
        <v>9.6864489999999996</v>
      </c>
      <c r="AT16">
        <v>14.398419000000001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1572.4510900000002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361.07364899999999</v>
      </c>
      <c r="L17">
        <v>328.58767699999999</v>
      </c>
      <c r="M17">
        <v>36.996960000000001</v>
      </c>
      <c r="N17">
        <v>28.8078</v>
      </c>
      <c r="O17">
        <v>49.520668999999998</v>
      </c>
      <c r="P17">
        <v>51.410257999999999</v>
      </c>
      <c r="Q17">
        <v>9.6010000000000009</v>
      </c>
      <c r="R17">
        <v>21.776721999999999</v>
      </c>
      <c r="S17">
        <v>13.639364</v>
      </c>
      <c r="T17">
        <v>0</v>
      </c>
      <c r="U17">
        <v>402.06107700000001</v>
      </c>
      <c r="V17">
        <v>0</v>
      </c>
      <c r="W17">
        <v>0</v>
      </c>
      <c r="X17">
        <v>60.822845000000001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13.549891000000001</v>
      </c>
      <c r="AF17">
        <v>6.1532809999999998</v>
      </c>
      <c r="AG17">
        <v>40.912933000000002</v>
      </c>
      <c r="AH17">
        <v>0</v>
      </c>
      <c r="AI17">
        <v>0</v>
      </c>
      <c r="AJ17">
        <v>0</v>
      </c>
      <c r="AK17">
        <v>50.562226000000003</v>
      </c>
      <c r="AL17">
        <v>33.469085999999997</v>
      </c>
      <c r="AM17">
        <v>0</v>
      </c>
      <c r="AN17">
        <v>0.45916800000000002</v>
      </c>
      <c r="AO17">
        <v>0</v>
      </c>
      <c r="AP17">
        <v>1.4758659999999999</v>
      </c>
      <c r="AQ17">
        <v>0</v>
      </c>
      <c r="AR17">
        <v>38.688189999999999</v>
      </c>
      <c r="AS17">
        <v>9.6864489999999996</v>
      </c>
      <c r="AT17">
        <v>14.398419000000001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1573.6535300000003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361.070019</v>
      </c>
      <c r="L18">
        <v>328.58767699999999</v>
      </c>
      <c r="M18">
        <v>36.996960000000001</v>
      </c>
      <c r="N18">
        <v>28.8078</v>
      </c>
      <c r="O18">
        <v>49.520668999999998</v>
      </c>
      <c r="P18">
        <v>51.410257999999999</v>
      </c>
      <c r="Q18">
        <v>9.6010000000000009</v>
      </c>
      <c r="R18">
        <v>21.776721999999999</v>
      </c>
      <c r="S18">
        <v>13.639364</v>
      </c>
      <c r="T18">
        <v>0</v>
      </c>
      <c r="U18">
        <v>402.06107700000001</v>
      </c>
      <c r="V18">
        <v>0</v>
      </c>
      <c r="W18">
        <v>0</v>
      </c>
      <c r="X18">
        <v>60.822845000000001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13.549891000000001</v>
      </c>
      <c r="AF18">
        <v>6.1532809999999998</v>
      </c>
      <c r="AG18">
        <v>40.912933000000002</v>
      </c>
      <c r="AH18">
        <v>0</v>
      </c>
      <c r="AI18">
        <v>0</v>
      </c>
      <c r="AJ18">
        <v>0</v>
      </c>
      <c r="AK18">
        <v>50.562226000000003</v>
      </c>
      <c r="AL18">
        <v>33.469085999999997</v>
      </c>
      <c r="AM18">
        <v>0</v>
      </c>
      <c r="AN18">
        <v>0.45916800000000002</v>
      </c>
      <c r="AO18">
        <v>0</v>
      </c>
      <c r="AP18">
        <v>1.4758659999999999</v>
      </c>
      <c r="AQ18">
        <v>0</v>
      </c>
      <c r="AR18">
        <v>38.688189999999999</v>
      </c>
      <c r="AS18">
        <v>9.6864489999999996</v>
      </c>
      <c r="AT18">
        <v>14.398419000000001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1573.6499000000003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361.07364899999999</v>
      </c>
      <c r="L19">
        <v>328.58767699999999</v>
      </c>
      <c r="M19">
        <v>29.684819999999998</v>
      </c>
      <c r="N19">
        <v>28.8078</v>
      </c>
      <c r="O19">
        <v>49.520668999999998</v>
      </c>
      <c r="P19">
        <v>51.410257999999999</v>
      </c>
      <c r="Q19">
        <v>9.6010000000000009</v>
      </c>
      <c r="R19">
        <v>21.776721999999999</v>
      </c>
      <c r="S19">
        <v>13.639364</v>
      </c>
      <c r="T19">
        <v>0</v>
      </c>
      <c r="U19">
        <v>402.06107700000001</v>
      </c>
      <c r="V19">
        <v>0</v>
      </c>
      <c r="W19">
        <v>0</v>
      </c>
      <c r="X19">
        <v>60.822845000000001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13.549891000000001</v>
      </c>
      <c r="AF19">
        <v>6.1532809999999998</v>
      </c>
      <c r="AG19">
        <v>40.912933000000002</v>
      </c>
      <c r="AH19">
        <v>0</v>
      </c>
      <c r="AI19">
        <v>0</v>
      </c>
      <c r="AJ19">
        <v>0</v>
      </c>
      <c r="AK19">
        <v>50.562226000000003</v>
      </c>
      <c r="AL19">
        <v>33.469085999999997</v>
      </c>
      <c r="AM19">
        <v>0</v>
      </c>
      <c r="AN19">
        <v>0.45916800000000002</v>
      </c>
      <c r="AO19">
        <v>0</v>
      </c>
      <c r="AP19">
        <v>7.0103619999999998</v>
      </c>
      <c r="AQ19">
        <v>0</v>
      </c>
      <c r="AR19">
        <v>3.1798510000000002</v>
      </c>
      <c r="AS19">
        <v>9.6864489999999996</v>
      </c>
      <c r="AT19">
        <v>14.398419000000001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1536.3675470000003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361.070019</v>
      </c>
      <c r="L20">
        <v>328.58767699999999</v>
      </c>
      <c r="M20">
        <v>37.655774999999998</v>
      </c>
      <c r="N20">
        <v>38.408799999999999</v>
      </c>
      <c r="O20">
        <v>60.447436000000003</v>
      </c>
      <c r="P20">
        <v>51.903976999999998</v>
      </c>
      <c r="Q20">
        <v>9.6010000000000009</v>
      </c>
      <c r="R20">
        <v>21.776721999999999</v>
      </c>
      <c r="S20">
        <v>13.639364</v>
      </c>
      <c r="T20">
        <v>0</v>
      </c>
      <c r="U20">
        <v>402.06107700000001</v>
      </c>
      <c r="V20">
        <v>0</v>
      </c>
      <c r="W20">
        <v>0</v>
      </c>
      <c r="X20">
        <v>60.123114000000001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13.549891000000001</v>
      </c>
      <c r="AF20">
        <v>6.1532809999999998</v>
      </c>
      <c r="AG20">
        <v>40.912933000000002</v>
      </c>
      <c r="AH20">
        <v>0</v>
      </c>
      <c r="AI20">
        <v>0</v>
      </c>
      <c r="AJ20">
        <v>0</v>
      </c>
      <c r="AK20">
        <v>50.562226000000003</v>
      </c>
      <c r="AL20">
        <v>33.469085999999997</v>
      </c>
      <c r="AM20">
        <v>0</v>
      </c>
      <c r="AN20">
        <v>0.45916800000000002</v>
      </c>
      <c r="AO20">
        <v>0</v>
      </c>
      <c r="AP20">
        <v>6.7643849999999999</v>
      </c>
      <c r="AQ20">
        <v>0</v>
      </c>
      <c r="AR20">
        <v>3.1798510000000002</v>
      </c>
      <c r="AS20">
        <v>9.6864489999999996</v>
      </c>
      <c r="AT20">
        <v>14.398419000000001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1564.4106500000003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361.07364899999999</v>
      </c>
      <c r="L21">
        <v>328.58767699999999</v>
      </c>
      <c r="M21">
        <v>36.975012999999997</v>
      </c>
      <c r="N21">
        <v>38.408799999999999</v>
      </c>
      <c r="O21">
        <v>76.705461</v>
      </c>
      <c r="P21">
        <v>50.099325</v>
      </c>
      <c r="Q21">
        <v>9.6010000000000009</v>
      </c>
      <c r="R21">
        <v>21.776721999999999</v>
      </c>
      <c r="S21">
        <v>13.639364</v>
      </c>
      <c r="T21">
        <v>0</v>
      </c>
      <c r="U21">
        <v>402.06107700000001</v>
      </c>
      <c r="V21">
        <v>0</v>
      </c>
      <c r="W21">
        <v>0</v>
      </c>
      <c r="X21">
        <v>60.123114000000001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13.549891000000001</v>
      </c>
      <c r="AF21">
        <v>6.1532809999999998</v>
      </c>
      <c r="AG21">
        <v>40.912933000000002</v>
      </c>
      <c r="AH21">
        <v>0</v>
      </c>
      <c r="AI21">
        <v>0</v>
      </c>
      <c r="AJ21">
        <v>0</v>
      </c>
      <c r="AK21">
        <v>50.562226000000003</v>
      </c>
      <c r="AL21">
        <v>33.469085999999997</v>
      </c>
      <c r="AM21">
        <v>0</v>
      </c>
      <c r="AN21">
        <v>0.45916800000000002</v>
      </c>
      <c r="AO21">
        <v>0</v>
      </c>
      <c r="AP21">
        <v>1.2298880000000001</v>
      </c>
      <c r="AQ21">
        <v>0</v>
      </c>
      <c r="AR21">
        <v>3.1798510000000002</v>
      </c>
      <c r="AS21">
        <v>9.6864489999999996</v>
      </c>
      <c r="AT21">
        <v>14.398419000000001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1572.6523940000004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361.070019</v>
      </c>
      <c r="L22">
        <v>328.58767699999999</v>
      </c>
      <c r="M22">
        <v>36.975012999999997</v>
      </c>
      <c r="N22">
        <v>32.350569999999998</v>
      </c>
      <c r="O22">
        <v>58.784002999999998</v>
      </c>
      <c r="P22">
        <v>50.099325</v>
      </c>
      <c r="Q22">
        <v>9.6010000000000009</v>
      </c>
      <c r="R22">
        <v>21.776721999999999</v>
      </c>
      <c r="S22">
        <v>13.639364</v>
      </c>
      <c r="T22">
        <v>0</v>
      </c>
      <c r="U22">
        <v>402.06107700000001</v>
      </c>
      <c r="V22">
        <v>0</v>
      </c>
      <c r="W22">
        <v>0</v>
      </c>
      <c r="X22">
        <v>60.123114000000001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13.549891000000001</v>
      </c>
      <c r="AF22">
        <v>6.1532809999999998</v>
      </c>
      <c r="AG22">
        <v>40.912933000000002</v>
      </c>
      <c r="AH22">
        <v>0</v>
      </c>
      <c r="AI22">
        <v>0</v>
      </c>
      <c r="AJ22">
        <v>0</v>
      </c>
      <c r="AK22">
        <v>50.562226000000003</v>
      </c>
      <c r="AL22">
        <v>33.469085999999997</v>
      </c>
      <c r="AM22">
        <v>0</v>
      </c>
      <c r="AN22">
        <v>0.45916800000000002</v>
      </c>
      <c r="AO22">
        <v>0</v>
      </c>
      <c r="AP22">
        <v>1.2298880000000001</v>
      </c>
      <c r="AQ22">
        <v>0</v>
      </c>
      <c r="AR22">
        <v>3.1798510000000002</v>
      </c>
      <c r="AS22">
        <v>9.6864489999999996</v>
      </c>
      <c r="AT22">
        <v>8.9475490000000004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1543.2182060000002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361.07364899999999</v>
      </c>
      <c r="L23">
        <v>328.58767699999999</v>
      </c>
      <c r="M23">
        <v>27.099398999999998</v>
      </c>
      <c r="N23">
        <v>30.574383999999998</v>
      </c>
      <c r="O23">
        <v>57.973909999999997</v>
      </c>
      <c r="P23">
        <v>49.590589000000001</v>
      </c>
      <c r="Q23">
        <v>9.6010000000000009</v>
      </c>
      <c r="R23">
        <v>21.776721999999999</v>
      </c>
      <c r="S23">
        <v>13.639364</v>
      </c>
      <c r="T23">
        <v>0</v>
      </c>
      <c r="U23">
        <v>402.06107700000001</v>
      </c>
      <c r="V23">
        <v>0</v>
      </c>
      <c r="W23">
        <v>0</v>
      </c>
      <c r="X23">
        <v>55.082987000000003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13.549891000000001</v>
      </c>
      <c r="AF23">
        <v>6.1532809999999998</v>
      </c>
      <c r="AG23">
        <v>40.912933000000002</v>
      </c>
      <c r="AH23">
        <v>0</v>
      </c>
      <c r="AI23">
        <v>0</v>
      </c>
      <c r="AJ23">
        <v>0</v>
      </c>
      <c r="AK23">
        <v>50.562226000000003</v>
      </c>
      <c r="AL23">
        <v>33.469085999999997</v>
      </c>
      <c r="AM23">
        <v>0</v>
      </c>
      <c r="AN23">
        <v>0.45916800000000002</v>
      </c>
      <c r="AO23">
        <v>0</v>
      </c>
      <c r="AP23">
        <v>1.2298880000000001</v>
      </c>
      <c r="AQ23">
        <v>0</v>
      </c>
      <c r="AR23">
        <v>38.688189999999999</v>
      </c>
      <c r="AS23">
        <v>23.505783000000001</v>
      </c>
      <c r="AT23">
        <v>14.398419000000001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1579.9896230000004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361.070019</v>
      </c>
      <c r="L24">
        <v>328.58767699999999</v>
      </c>
      <c r="M24">
        <v>27.099398999999998</v>
      </c>
      <c r="N24">
        <v>37.659922000000002</v>
      </c>
      <c r="O24">
        <v>57.973909999999997</v>
      </c>
      <c r="P24">
        <v>49.471553</v>
      </c>
      <c r="Q24">
        <v>9.6010000000000009</v>
      </c>
      <c r="R24">
        <v>21.776721999999999</v>
      </c>
      <c r="S24">
        <v>13.639364</v>
      </c>
      <c r="T24">
        <v>0</v>
      </c>
      <c r="U24">
        <v>402.06107700000001</v>
      </c>
      <c r="V24">
        <v>0</v>
      </c>
      <c r="W24">
        <v>0</v>
      </c>
      <c r="X24">
        <v>43.204500000000003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13.549891000000001</v>
      </c>
      <c r="AF24">
        <v>6.1532809999999998</v>
      </c>
      <c r="AG24">
        <v>40.912933000000002</v>
      </c>
      <c r="AH24">
        <v>22.457602999999999</v>
      </c>
      <c r="AI24">
        <v>0</v>
      </c>
      <c r="AJ24">
        <v>0</v>
      </c>
      <c r="AK24">
        <v>50.562226000000003</v>
      </c>
      <c r="AL24">
        <v>33.469085999999997</v>
      </c>
      <c r="AM24">
        <v>0</v>
      </c>
      <c r="AN24">
        <v>0.45916800000000002</v>
      </c>
      <c r="AO24">
        <v>0</v>
      </c>
      <c r="AP24">
        <v>1.2298880000000001</v>
      </c>
      <c r="AQ24">
        <v>0</v>
      </c>
      <c r="AR24">
        <v>38.688189999999999</v>
      </c>
      <c r="AS24">
        <v>23.505783000000001</v>
      </c>
      <c r="AT24">
        <v>14.398419000000001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1597.5316110000006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361.07364899999999</v>
      </c>
      <c r="L25">
        <v>328.58767699999999</v>
      </c>
      <c r="M25">
        <v>27.099398999999998</v>
      </c>
      <c r="N25">
        <v>28.8078</v>
      </c>
      <c r="O25">
        <v>76.215810000000005</v>
      </c>
      <c r="P25">
        <v>49.471553</v>
      </c>
      <c r="Q25">
        <v>9.6010000000000009</v>
      </c>
      <c r="R25">
        <v>21.776721999999999</v>
      </c>
      <c r="S25">
        <v>13.639364</v>
      </c>
      <c r="T25">
        <v>0</v>
      </c>
      <c r="U25">
        <v>402.06107700000001</v>
      </c>
      <c r="V25">
        <v>0</v>
      </c>
      <c r="W25">
        <v>0</v>
      </c>
      <c r="X25">
        <v>43.204500000000003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8.7512150000000002</v>
      </c>
      <c r="AE25">
        <v>13.549891000000001</v>
      </c>
      <c r="AF25">
        <v>6.1532809999999998</v>
      </c>
      <c r="AG25">
        <v>40.912933000000002</v>
      </c>
      <c r="AH25">
        <v>44.915205999999998</v>
      </c>
      <c r="AI25">
        <v>0</v>
      </c>
      <c r="AJ25">
        <v>0</v>
      </c>
      <c r="AK25">
        <v>50.562226000000003</v>
      </c>
      <c r="AL25">
        <v>22.312723999999999</v>
      </c>
      <c r="AM25">
        <v>0</v>
      </c>
      <c r="AN25">
        <v>0.45916800000000002</v>
      </c>
      <c r="AO25">
        <v>0</v>
      </c>
      <c r="AP25">
        <v>1.2298880000000001</v>
      </c>
      <c r="AQ25">
        <v>0</v>
      </c>
      <c r="AR25">
        <v>3.1798510000000002</v>
      </c>
      <c r="AS25">
        <v>23.505783000000001</v>
      </c>
      <c r="AT25">
        <v>14.398419000000001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1591.4691360000002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361.070019</v>
      </c>
      <c r="L26">
        <v>328.58767699999999</v>
      </c>
      <c r="M26">
        <v>27.099398999999998</v>
      </c>
      <c r="N26">
        <v>28.8078</v>
      </c>
      <c r="O26">
        <v>67.574910000000003</v>
      </c>
      <c r="P26">
        <v>49.471553</v>
      </c>
      <c r="Q26">
        <v>9.6010000000000009</v>
      </c>
      <c r="R26">
        <v>21.776721999999999</v>
      </c>
      <c r="S26">
        <v>13.639364</v>
      </c>
      <c r="T26">
        <v>0</v>
      </c>
      <c r="U26">
        <v>402.06107700000001</v>
      </c>
      <c r="V26">
        <v>0</v>
      </c>
      <c r="W26">
        <v>0</v>
      </c>
      <c r="X26">
        <v>38.404000000000003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17.502431000000001</v>
      </c>
      <c r="AE26">
        <v>13.549891000000001</v>
      </c>
      <c r="AF26">
        <v>6.1532809999999998</v>
      </c>
      <c r="AG26">
        <v>40.912933000000002</v>
      </c>
      <c r="AH26">
        <v>67.372809000000004</v>
      </c>
      <c r="AI26">
        <v>0</v>
      </c>
      <c r="AJ26">
        <v>0</v>
      </c>
      <c r="AK26">
        <v>50.562226000000003</v>
      </c>
      <c r="AL26">
        <v>22.312723999999999</v>
      </c>
      <c r="AM26">
        <v>0</v>
      </c>
      <c r="AN26">
        <v>0.45916800000000002</v>
      </c>
      <c r="AO26">
        <v>0</v>
      </c>
      <c r="AP26">
        <v>1.2298880000000001</v>
      </c>
      <c r="AQ26">
        <v>0</v>
      </c>
      <c r="AR26">
        <v>3.1798510000000002</v>
      </c>
      <c r="AS26">
        <v>23.505783000000001</v>
      </c>
      <c r="AT26">
        <v>14.398419000000001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1609.2329250000005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360.94833199999999</v>
      </c>
      <c r="L27">
        <v>324.12146300000001</v>
      </c>
      <c r="M27">
        <v>88.3292</v>
      </c>
      <c r="N27">
        <v>78.620380999999995</v>
      </c>
      <c r="O27">
        <v>118.73136700000001</v>
      </c>
      <c r="P27">
        <v>69.196326999999997</v>
      </c>
      <c r="Q27">
        <v>13.999995999999999</v>
      </c>
      <c r="R27">
        <v>26.8828</v>
      </c>
      <c r="S27">
        <v>16.888639000000001</v>
      </c>
      <c r="T27">
        <v>0</v>
      </c>
      <c r="U27">
        <v>402.06107700000001</v>
      </c>
      <c r="V27">
        <v>0</v>
      </c>
      <c r="W27">
        <v>0</v>
      </c>
      <c r="X27">
        <v>107.78169</v>
      </c>
      <c r="Y27">
        <v>0</v>
      </c>
      <c r="Z27">
        <v>0</v>
      </c>
      <c r="AA27">
        <v>0</v>
      </c>
      <c r="AB27">
        <v>0</v>
      </c>
      <c r="AC27">
        <v>9.2916939999999997</v>
      </c>
      <c r="AD27">
        <v>26.253646</v>
      </c>
      <c r="AE27">
        <v>13.549891000000001</v>
      </c>
      <c r="AF27">
        <v>6.1532809999999998</v>
      </c>
      <c r="AG27">
        <v>40.912933000000002</v>
      </c>
      <c r="AH27">
        <v>89.830411999999995</v>
      </c>
      <c r="AI27">
        <v>0</v>
      </c>
      <c r="AJ27">
        <v>0</v>
      </c>
      <c r="AK27">
        <v>50.562226000000003</v>
      </c>
      <c r="AL27">
        <v>22.312723999999999</v>
      </c>
      <c r="AM27">
        <v>0</v>
      </c>
      <c r="AN27">
        <v>0.45916800000000002</v>
      </c>
      <c r="AO27">
        <v>0</v>
      </c>
      <c r="AP27">
        <v>6.7643849999999999</v>
      </c>
      <c r="AQ27">
        <v>14.940116</v>
      </c>
      <c r="AR27">
        <v>6.3597020000000004</v>
      </c>
      <c r="AS27">
        <v>9.6864489999999996</v>
      </c>
      <c r="AT27">
        <v>14.398419000000001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1919.0363180000002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360.86649299999999</v>
      </c>
      <c r="L28">
        <v>324.12146300000001</v>
      </c>
      <c r="M28">
        <v>88.3292</v>
      </c>
      <c r="N28">
        <v>78.620380999999995</v>
      </c>
      <c r="O28">
        <v>118.73136700000001</v>
      </c>
      <c r="P28">
        <v>69.196326999999997</v>
      </c>
      <c r="Q28">
        <v>13.999995999999999</v>
      </c>
      <c r="R28">
        <v>26.8828</v>
      </c>
      <c r="S28">
        <v>16.888639000000001</v>
      </c>
      <c r="T28">
        <v>0</v>
      </c>
      <c r="U28">
        <v>402.06107700000001</v>
      </c>
      <c r="V28">
        <v>0</v>
      </c>
      <c r="W28">
        <v>0</v>
      </c>
      <c r="X28">
        <v>107.78169</v>
      </c>
      <c r="Y28">
        <v>0</v>
      </c>
      <c r="Z28">
        <v>0</v>
      </c>
      <c r="AA28">
        <v>0</v>
      </c>
      <c r="AB28">
        <v>0</v>
      </c>
      <c r="AC28">
        <v>9.2916939999999997</v>
      </c>
      <c r="AD28">
        <v>26.253646</v>
      </c>
      <c r="AE28">
        <v>13.549891000000001</v>
      </c>
      <c r="AF28">
        <v>6.1532809999999998</v>
      </c>
      <c r="AG28">
        <v>40.912933000000002</v>
      </c>
      <c r="AH28">
        <v>89.830411999999995</v>
      </c>
      <c r="AI28">
        <v>0</v>
      </c>
      <c r="AJ28">
        <v>0</v>
      </c>
      <c r="AK28">
        <v>50.562226000000003</v>
      </c>
      <c r="AL28">
        <v>22.312723999999999</v>
      </c>
      <c r="AM28">
        <v>0</v>
      </c>
      <c r="AN28">
        <v>0.45916800000000002</v>
      </c>
      <c r="AO28">
        <v>0</v>
      </c>
      <c r="AP28">
        <v>6.0264519999999999</v>
      </c>
      <c r="AQ28">
        <v>29.880231999999999</v>
      </c>
      <c r="AR28">
        <v>6.3597020000000004</v>
      </c>
      <c r="AS28">
        <v>9.6864489999999996</v>
      </c>
      <c r="AT28">
        <v>14.398419000000001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1933.1566620000001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454.51988499999999</v>
      </c>
      <c r="L29">
        <v>384.04</v>
      </c>
      <c r="M29">
        <v>88.3292</v>
      </c>
      <c r="N29">
        <v>113.411812</v>
      </c>
      <c r="O29">
        <v>118.73136700000001</v>
      </c>
      <c r="P29">
        <v>99.820397</v>
      </c>
      <c r="Q29">
        <v>17.552365999999999</v>
      </c>
      <c r="R29">
        <v>33.608589000000002</v>
      </c>
      <c r="S29">
        <v>20.821688999999999</v>
      </c>
      <c r="T29">
        <v>0</v>
      </c>
      <c r="U29">
        <v>402.06107700000001</v>
      </c>
      <c r="V29">
        <v>0</v>
      </c>
      <c r="W29">
        <v>0</v>
      </c>
      <c r="X29">
        <v>141.38518999999999</v>
      </c>
      <c r="Y29">
        <v>0</v>
      </c>
      <c r="Z29">
        <v>0</v>
      </c>
      <c r="AA29">
        <v>0</v>
      </c>
      <c r="AB29">
        <v>0</v>
      </c>
      <c r="AC29">
        <v>9.2916939999999997</v>
      </c>
      <c r="AD29">
        <v>26.253646</v>
      </c>
      <c r="AE29">
        <v>13.549891000000001</v>
      </c>
      <c r="AF29">
        <v>8.5199269999999991</v>
      </c>
      <c r="AG29">
        <v>40.912933000000002</v>
      </c>
      <c r="AH29">
        <v>89.830411999999995</v>
      </c>
      <c r="AI29">
        <v>0</v>
      </c>
      <c r="AJ29">
        <v>0</v>
      </c>
      <c r="AK29">
        <v>50.562226000000003</v>
      </c>
      <c r="AL29">
        <v>22.312723999999999</v>
      </c>
      <c r="AM29">
        <v>0</v>
      </c>
      <c r="AN29">
        <v>0.45916800000000002</v>
      </c>
      <c r="AO29">
        <v>0</v>
      </c>
      <c r="AP29">
        <v>0.49195499999999998</v>
      </c>
      <c r="AQ29">
        <v>44.820348000000003</v>
      </c>
      <c r="AR29">
        <v>38.688189999999999</v>
      </c>
      <c r="AS29">
        <v>9.6864489999999996</v>
      </c>
      <c r="AT29">
        <v>13.223613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2242.8847479999995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449.71938499999999</v>
      </c>
      <c r="L30">
        <v>336.03500000000003</v>
      </c>
      <c r="M30">
        <v>88.3292</v>
      </c>
      <c r="N30">
        <v>113.411812</v>
      </c>
      <c r="O30">
        <v>118.73136700000001</v>
      </c>
      <c r="P30">
        <v>99.820397</v>
      </c>
      <c r="Q30">
        <v>17.552365999999999</v>
      </c>
      <c r="R30">
        <v>33.608589000000002</v>
      </c>
      <c r="S30">
        <v>20.821688999999999</v>
      </c>
      <c r="T30">
        <v>0</v>
      </c>
      <c r="U30">
        <v>402.06107700000001</v>
      </c>
      <c r="V30">
        <v>0</v>
      </c>
      <c r="W30">
        <v>0</v>
      </c>
      <c r="X30">
        <v>141.38518999999999</v>
      </c>
      <c r="Y30">
        <v>0</v>
      </c>
      <c r="Z30">
        <v>0</v>
      </c>
      <c r="AA30">
        <v>0</v>
      </c>
      <c r="AB30">
        <v>12.644555</v>
      </c>
      <c r="AC30">
        <v>18.601727</v>
      </c>
      <c r="AD30">
        <v>26.253646</v>
      </c>
      <c r="AE30">
        <v>18.477124</v>
      </c>
      <c r="AF30">
        <v>17.039854999999999</v>
      </c>
      <c r="AG30">
        <v>40.912933000000002</v>
      </c>
      <c r="AH30">
        <v>89.830411999999995</v>
      </c>
      <c r="AI30">
        <v>2.4444149999999998</v>
      </c>
      <c r="AJ30">
        <v>0</v>
      </c>
      <c r="AK30">
        <v>50.562226000000003</v>
      </c>
      <c r="AL30">
        <v>22.312723999999999</v>
      </c>
      <c r="AM30">
        <v>0</v>
      </c>
      <c r="AN30">
        <v>0.45916800000000002</v>
      </c>
      <c r="AO30">
        <v>0</v>
      </c>
      <c r="AP30">
        <v>0.49195499999999998</v>
      </c>
      <c r="AQ30">
        <v>59.760463999999999</v>
      </c>
      <c r="AR30">
        <v>38.688189999999999</v>
      </c>
      <c r="AS30">
        <v>9.6864489999999996</v>
      </c>
      <c r="AT30">
        <v>14.398419000000001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2244.0403339999993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487.16328499999997</v>
      </c>
      <c r="L31">
        <v>324.12146300000001</v>
      </c>
      <c r="M31">
        <v>88.3292</v>
      </c>
      <c r="N31">
        <v>113.411812</v>
      </c>
      <c r="O31">
        <v>118.73136700000001</v>
      </c>
      <c r="P31">
        <v>99.820397</v>
      </c>
      <c r="Q31">
        <v>17.552365999999999</v>
      </c>
      <c r="R31">
        <v>33.608589000000002</v>
      </c>
      <c r="S31">
        <v>20.821688999999999</v>
      </c>
      <c r="T31">
        <v>0</v>
      </c>
      <c r="U31">
        <v>402.06107700000001</v>
      </c>
      <c r="V31">
        <v>0</v>
      </c>
      <c r="W31">
        <v>0</v>
      </c>
      <c r="X31">
        <v>141.38518999999999</v>
      </c>
      <c r="Y31">
        <v>0</v>
      </c>
      <c r="Z31">
        <v>12.584607</v>
      </c>
      <c r="AA31">
        <v>0</v>
      </c>
      <c r="AB31">
        <v>25.289110999999998</v>
      </c>
      <c r="AC31">
        <v>18.601727</v>
      </c>
      <c r="AD31">
        <v>26.314523999999999</v>
      </c>
      <c r="AE31">
        <v>47.464036999999998</v>
      </c>
      <c r="AF31">
        <v>29.346416999999999</v>
      </c>
      <c r="AG31">
        <v>40.912933000000002</v>
      </c>
      <c r="AH31">
        <v>89.830411999999995</v>
      </c>
      <c r="AI31">
        <v>15.888695</v>
      </c>
      <c r="AJ31">
        <v>0</v>
      </c>
      <c r="AK31">
        <v>50.562226000000003</v>
      </c>
      <c r="AL31">
        <v>22.312723999999999</v>
      </c>
      <c r="AM31">
        <v>0</v>
      </c>
      <c r="AN31">
        <v>0.45916800000000002</v>
      </c>
      <c r="AO31">
        <v>0</v>
      </c>
      <c r="AP31">
        <v>0.49195499999999998</v>
      </c>
      <c r="AQ31">
        <v>59.760463999999999</v>
      </c>
      <c r="AR31">
        <v>6.3597020000000004</v>
      </c>
      <c r="AS31">
        <v>9.6864489999999996</v>
      </c>
      <c r="AT31">
        <v>14.398419000000001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2317.2700049999999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512.12588500000004</v>
      </c>
      <c r="L32">
        <v>324.12146300000001</v>
      </c>
      <c r="M32">
        <v>88.3292</v>
      </c>
      <c r="N32">
        <v>113.411812</v>
      </c>
      <c r="O32">
        <v>118.73136700000001</v>
      </c>
      <c r="P32">
        <v>99.820397</v>
      </c>
      <c r="Q32">
        <v>17.552365999999999</v>
      </c>
      <c r="R32">
        <v>33.608589000000002</v>
      </c>
      <c r="S32">
        <v>20.821688999999999</v>
      </c>
      <c r="T32">
        <v>0</v>
      </c>
      <c r="U32">
        <v>402.06107700000001</v>
      </c>
      <c r="V32">
        <v>0</v>
      </c>
      <c r="W32">
        <v>0</v>
      </c>
      <c r="X32">
        <v>141.38518999999999</v>
      </c>
      <c r="Y32">
        <v>0</v>
      </c>
      <c r="Z32">
        <v>12.584607</v>
      </c>
      <c r="AA32">
        <v>0</v>
      </c>
      <c r="AB32">
        <v>37.933666000000002</v>
      </c>
      <c r="AC32">
        <v>18.601727</v>
      </c>
      <c r="AD32">
        <v>26.314523999999999</v>
      </c>
      <c r="AE32">
        <v>47.464036999999998</v>
      </c>
      <c r="AF32">
        <v>29.346416999999999</v>
      </c>
      <c r="AG32">
        <v>40.912933000000002</v>
      </c>
      <c r="AH32">
        <v>89.830411999999995</v>
      </c>
      <c r="AI32">
        <v>15.888695</v>
      </c>
      <c r="AJ32">
        <v>0</v>
      </c>
      <c r="AK32">
        <v>50.562226000000003</v>
      </c>
      <c r="AL32">
        <v>22.312723999999999</v>
      </c>
      <c r="AM32">
        <v>0</v>
      </c>
      <c r="AN32">
        <v>0.45916800000000002</v>
      </c>
      <c r="AO32">
        <v>0</v>
      </c>
      <c r="AP32">
        <v>1.721843</v>
      </c>
      <c r="AQ32">
        <v>59.760463999999999</v>
      </c>
      <c r="AR32">
        <v>6.3597020000000004</v>
      </c>
      <c r="AS32">
        <v>9.6864489999999996</v>
      </c>
      <c r="AT32">
        <v>14.398419000000001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2356.1070479999994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646.16302399999995</v>
      </c>
      <c r="L33">
        <v>333.30580900000001</v>
      </c>
      <c r="M33">
        <v>88.3292</v>
      </c>
      <c r="N33">
        <v>113.411812</v>
      </c>
      <c r="O33">
        <v>118.73136700000001</v>
      </c>
      <c r="P33">
        <v>99.820397</v>
      </c>
      <c r="Q33">
        <v>17.552365999999999</v>
      </c>
      <c r="R33">
        <v>33.608589000000002</v>
      </c>
      <c r="S33">
        <v>20.821688999999999</v>
      </c>
      <c r="T33">
        <v>0</v>
      </c>
      <c r="U33">
        <v>402.06107700000001</v>
      </c>
      <c r="V33">
        <v>0</v>
      </c>
      <c r="W33">
        <v>0</v>
      </c>
      <c r="X33">
        <v>141.38518999999999</v>
      </c>
      <c r="Y33">
        <v>0</v>
      </c>
      <c r="Z33">
        <v>12.584607</v>
      </c>
      <c r="AA33">
        <v>0</v>
      </c>
      <c r="AB33">
        <v>37.933666000000002</v>
      </c>
      <c r="AC33">
        <v>18.601727</v>
      </c>
      <c r="AD33">
        <v>26.314523999999999</v>
      </c>
      <c r="AE33">
        <v>47.464036999999998</v>
      </c>
      <c r="AF33">
        <v>29.346416999999999</v>
      </c>
      <c r="AG33">
        <v>40.912933000000002</v>
      </c>
      <c r="AH33">
        <v>89.830411999999995</v>
      </c>
      <c r="AI33">
        <v>15.888695</v>
      </c>
      <c r="AJ33">
        <v>0</v>
      </c>
      <c r="AK33">
        <v>50.562226000000003</v>
      </c>
      <c r="AL33">
        <v>22.312723999999999</v>
      </c>
      <c r="AM33">
        <v>0</v>
      </c>
      <c r="AN33">
        <v>0.45916800000000002</v>
      </c>
      <c r="AO33">
        <v>0</v>
      </c>
      <c r="AP33">
        <v>1.721843</v>
      </c>
      <c r="AQ33">
        <v>59.760463999999999</v>
      </c>
      <c r="AR33">
        <v>12.719405</v>
      </c>
      <c r="AS33">
        <v>23.505783000000001</v>
      </c>
      <c r="AT33">
        <v>14.398419000000001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2519.5075699999998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658.09295999999995</v>
      </c>
      <c r="L34">
        <v>346.59609999999998</v>
      </c>
      <c r="M34">
        <v>88.3292</v>
      </c>
      <c r="N34">
        <v>113.411812</v>
      </c>
      <c r="O34">
        <v>118.73136700000001</v>
      </c>
      <c r="P34">
        <v>99.820397</v>
      </c>
      <c r="Q34">
        <v>20.95112</v>
      </c>
      <c r="R34">
        <v>40.105680999999997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141.38518999999999</v>
      </c>
      <c r="Y34">
        <v>0</v>
      </c>
      <c r="Z34">
        <v>12.584607</v>
      </c>
      <c r="AA34">
        <v>0</v>
      </c>
      <c r="AB34">
        <v>37.933666000000002</v>
      </c>
      <c r="AC34">
        <v>18.601727</v>
      </c>
      <c r="AD34">
        <v>26.314523999999999</v>
      </c>
      <c r="AE34">
        <v>47.464036999999998</v>
      </c>
      <c r="AF34">
        <v>29.346416999999999</v>
      </c>
      <c r="AG34">
        <v>40.912933000000002</v>
      </c>
      <c r="AH34">
        <v>89.830411999999995</v>
      </c>
      <c r="AI34">
        <v>15.888695</v>
      </c>
      <c r="AJ34">
        <v>0</v>
      </c>
      <c r="AK34">
        <v>50.562226000000003</v>
      </c>
      <c r="AL34">
        <v>22.312723999999999</v>
      </c>
      <c r="AM34">
        <v>0</v>
      </c>
      <c r="AN34">
        <v>0.45916800000000002</v>
      </c>
      <c r="AO34">
        <v>0</v>
      </c>
      <c r="AP34">
        <v>1.721843</v>
      </c>
      <c r="AQ34">
        <v>59.760463999999999</v>
      </c>
      <c r="AR34">
        <v>12.719405</v>
      </c>
      <c r="AS34">
        <v>23.505783000000001</v>
      </c>
      <c r="AT34">
        <v>14.398419000000001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2559.1390889999998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658.09295999999995</v>
      </c>
      <c r="L35">
        <v>418.60359999999997</v>
      </c>
      <c r="M35">
        <v>88.3292</v>
      </c>
      <c r="N35">
        <v>113.411812</v>
      </c>
      <c r="O35">
        <v>118.73136700000001</v>
      </c>
      <c r="P35">
        <v>99.820397</v>
      </c>
      <c r="Q35">
        <v>20.95112</v>
      </c>
      <c r="R35">
        <v>40.105680999999997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141.38518999999999</v>
      </c>
      <c r="Y35">
        <v>0</v>
      </c>
      <c r="Z35">
        <v>12.584607</v>
      </c>
      <c r="AA35">
        <v>0</v>
      </c>
      <c r="AB35">
        <v>37.933666000000002</v>
      </c>
      <c r="AC35">
        <v>18.601727</v>
      </c>
      <c r="AD35">
        <v>26.314523999999999</v>
      </c>
      <c r="AE35">
        <v>47.464036999999998</v>
      </c>
      <c r="AF35">
        <v>29.346416999999999</v>
      </c>
      <c r="AG35">
        <v>40.912933000000002</v>
      </c>
      <c r="AH35">
        <v>89.830411999999995</v>
      </c>
      <c r="AI35">
        <v>15.888695</v>
      </c>
      <c r="AJ35">
        <v>0</v>
      </c>
      <c r="AK35">
        <v>50.562226000000003</v>
      </c>
      <c r="AL35">
        <v>22.312723999999999</v>
      </c>
      <c r="AM35">
        <v>0</v>
      </c>
      <c r="AN35">
        <v>0.45916800000000002</v>
      </c>
      <c r="AO35">
        <v>0</v>
      </c>
      <c r="AP35">
        <v>6.0264519999999999</v>
      </c>
      <c r="AQ35">
        <v>59.760463999999999</v>
      </c>
      <c r="AR35">
        <v>38.688189999999999</v>
      </c>
      <c r="AS35">
        <v>23.505783000000001</v>
      </c>
      <c r="AT35">
        <v>14.398419000000001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2661.4199829999998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658.09295999999995</v>
      </c>
      <c r="L36">
        <v>593.34180000000003</v>
      </c>
      <c r="M36">
        <v>88.3292</v>
      </c>
      <c r="N36">
        <v>113.411812</v>
      </c>
      <c r="O36">
        <v>118.73136700000001</v>
      </c>
      <c r="P36">
        <v>99.820397</v>
      </c>
      <c r="Q36">
        <v>20.95112</v>
      </c>
      <c r="R36">
        <v>40.105680999999997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141.38518999999999</v>
      </c>
      <c r="Y36">
        <v>0</v>
      </c>
      <c r="Z36">
        <v>12.584607</v>
      </c>
      <c r="AA36">
        <v>0</v>
      </c>
      <c r="AB36">
        <v>25.212322</v>
      </c>
      <c r="AC36">
        <v>18.601727</v>
      </c>
      <c r="AD36">
        <v>26.314523999999999</v>
      </c>
      <c r="AE36">
        <v>47.464036999999998</v>
      </c>
      <c r="AF36">
        <v>29.346416999999999</v>
      </c>
      <c r="AG36">
        <v>40.912933000000002</v>
      </c>
      <c r="AH36">
        <v>89.830411999999995</v>
      </c>
      <c r="AI36">
        <v>15.888695</v>
      </c>
      <c r="AJ36">
        <v>0</v>
      </c>
      <c r="AK36">
        <v>50.562226000000003</v>
      </c>
      <c r="AL36">
        <v>22.312723999999999</v>
      </c>
      <c r="AM36">
        <v>0</v>
      </c>
      <c r="AN36">
        <v>0.45916800000000002</v>
      </c>
      <c r="AO36">
        <v>0</v>
      </c>
      <c r="AP36">
        <v>6.0264519999999999</v>
      </c>
      <c r="AQ36">
        <v>59.760463999999999</v>
      </c>
      <c r="AR36">
        <v>38.688189999999999</v>
      </c>
      <c r="AS36">
        <v>23.505783000000001</v>
      </c>
      <c r="AT36">
        <v>11.478343000000001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2820.5167630000001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658.09295999999995</v>
      </c>
      <c r="L37">
        <v>558.77819999999997</v>
      </c>
      <c r="M37">
        <v>88.3292</v>
      </c>
      <c r="N37">
        <v>113.411812</v>
      </c>
      <c r="O37">
        <v>118.73136700000001</v>
      </c>
      <c r="P37">
        <v>99.820397</v>
      </c>
      <c r="Q37">
        <v>20.95112</v>
      </c>
      <c r="R37">
        <v>40.105680999999997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141.38518999999999</v>
      </c>
      <c r="Y37">
        <v>0</v>
      </c>
      <c r="Z37">
        <v>12.584607</v>
      </c>
      <c r="AA37">
        <v>0</v>
      </c>
      <c r="AB37">
        <v>12.657354</v>
      </c>
      <c r="AC37">
        <v>18.601727</v>
      </c>
      <c r="AD37">
        <v>26.314523999999999</v>
      </c>
      <c r="AE37">
        <v>18.477124</v>
      </c>
      <c r="AF37">
        <v>8.5199269999999991</v>
      </c>
      <c r="AG37">
        <v>40.912933000000002</v>
      </c>
      <c r="AH37">
        <v>67.372809000000004</v>
      </c>
      <c r="AI37">
        <v>2.4444149999999998</v>
      </c>
      <c r="AJ37">
        <v>0</v>
      </c>
      <c r="AK37">
        <v>50.562226000000003</v>
      </c>
      <c r="AL37">
        <v>22.312723999999999</v>
      </c>
      <c r="AM37">
        <v>0</v>
      </c>
      <c r="AN37">
        <v>0.45916800000000002</v>
      </c>
      <c r="AO37">
        <v>0</v>
      </c>
      <c r="AP37">
        <v>1.721843</v>
      </c>
      <c r="AQ37">
        <v>59.760463999999999</v>
      </c>
      <c r="AR37">
        <v>6.3597020000000004</v>
      </c>
      <c r="AS37">
        <v>23.505783000000001</v>
      </c>
      <c r="AT37">
        <v>14.398419000000001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2653.9698879999992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658.09295999999995</v>
      </c>
      <c r="L38">
        <v>593.34180000000003</v>
      </c>
      <c r="M38">
        <v>88.3292</v>
      </c>
      <c r="N38">
        <v>113.411812</v>
      </c>
      <c r="O38">
        <v>118.73136700000001</v>
      </c>
      <c r="P38">
        <v>99.820397</v>
      </c>
      <c r="Q38">
        <v>20.95112</v>
      </c>
      <c r="R38">
        <v>40.105680999999997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141.38518999999999</v>
      </c>
      <c r="Y38">
        <v>0</v>
      </c>
      <c r="Z38">
        <v>12.584607</v>
      </c>
      <c r="AA38">
        <v>0</v>
      </c>
      <c r="AB38">
        <v>12.657354</v>
      </c>
      <c r="AC38">
        <v>9.2916939999999997</v>
      </c>
      <c r="AD38">
        <v>26.253646</v>
      </c>
      <c r="AE38">
        <v>4.3113289999999997</v>
      </c>
      <c r="AF38">
        <v>8.5199269999999991</v>
      </c>
      <c r="AG38">
        <v>40.912933000000002</v>
      </c>
      <c r="AH38">
        <v>44.915205999999998</v>
      </c>
      <c r="AI38">
        <v>0</v>
      </c>
      <c r="AJ38">
        <v>0</v>
      </c>
      <c r="AK38">
        <v>50.562226000000003</v>
      </c>
      <c r="AL38">
        <v>22.312723999999999</v>
      </c>
      <c r="AM38">
        <v>0</v>
      </c>
      <c r="AN38">
        <v>0.45916800000000002</v>
      </c>
      <c r="AO38">
        <v>0</v>
      </c>
      <c r="AP38">
        <v>1.721843</v>
      </c>
      <c r="AQ38">
        <v>44.820348000000003</v>
      </c>
      <c r="AR38">
        <v>6.3597020000000004</v>
      </c>
      <c r="AS38">
        <v>23.505783000000001</v>
      </c>
      <c r="AT38">
        <v>14.398419000000001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2625.1546480000002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658.09295999999995</v>
      </c>
      <c r="L39">
        <v>593.34180000000003</v>
      </c>
      <c r="M39">
        <v>88.3292</v>
      </c>
      <c r="N39">
        <v>113.411812</v>
      </c>
      <c r="O39">
        <v>118.73136700000001</v>
      </c>
      <c r="P39">
        <v>99.820397</v>
      </c>
      <c r="Q39">
        <v>20.95112</v>
      </c>
      <c r="R39">
        <v>40.105680999999997</v>
      </c>
      <c r="S39">
        <v>25.337135</v>
      </c>
      <c r="T39">
        <v>0</v>
      </c>
      <c r="U39">
        <v>402.06107700000001</v>
      </c>
      <c r="V39">
        <v>0</v>
      </c>
      <c r="W39">
        <v>0</v>
      </c>
      <c r="X39">
        <v>141.38518999999999</v>
      </c>
      <c r="Y39">
        <v>0</v>
      </c>
      <c r="Z39">
        <v>12.584607</v>
      </c>
      <c r="AA39">
        <v>0</v>
      </c>
      <c r="AB39">
        <v>12.657354</v>
      </c>
      <c r="AC39">
        <v>9.2916939999999997</v>
      </c>
      <c r="AD39">
        <v>26.253646</v>
      </c>
      <c r="AE39">
        <v>4.3113289999999997</v>
      </c>
      <c r="AF39">
        <v>8.5199269999999991</v>
      </c>
      <c r="AG39">
        <v>40.912933000000002</v>
      </c>
      <c r="AH39">
        <v>22.457602999999999</v>
      </c>
      <c r="AI39">
        <v>0</v>
      </c>
      <c r="AJ39">
        <v>0</v>
      </c>
      <c r="AK39">
        <v>50.562226000000003</v>
      </c>
      <c r="AL39">
        <v>22.312723999999999</v>
      </c>
      <c r="AM39">
        <v>0</v>
      </c>
      <c r="AN39">
        <v>0.45916800000000002</v>
      </c>
      <c r="AO39">
        <v>0</v>
      </c>
      <c r="AP39">
        <v>1.721843</v>
      </c>
      <c r="AQ39">
        <v>29.880231999999999</v>
      </c>
      <c r="AR39">
        <v>22.258958</v>
      </c>
      <c r="AS39">
        <v>15.240012999999999</v>
      </c>
      <c r="AT39">
        <v>14.398419000000001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2595.3904149999994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649.05947500000002</v>
      </c>
      <c r="L40">
        <v>441.64600000000002</v>
      </c>
      <c r="M40">
        <v>88.3292</v>
      </c>
      <c r="N40">
        <v>113.411812</v>
      </c>
      <c r="O40">
        <v>118.73136700000001</v>
      </c>
      <c r="P40">
        <v>99.820397</v>
      </c>
      <c r="Q40">
        <v>20.95112</v>
      </c>
      <c r="R40">
        <v>40.105680999999997</v>
      </c>
      <c r="S40">
        <v>25.337135</v>
      </c>
      <c r="T40">
        <v>0</v>
      </c>
      <c r="U40">
        <v>402.06107700000001</v>
      </c>
      <c r="V40">
        <v>0</v>
      </c>
      <c r="W40">
        <v>0</v>
      </c>
      <c r="X40">
        <v>141.38518999999999</v>
      </c>
      <c r="Y40">
        <v>0</v>
      </c>
      <c r="Z40">
        <v>12.584607</v>
      </c>
      <c r="AA40">
        <v>0</v>
      </c>
      <c r="AB40">
        <v>12.657354</v>
      </c>
      <c r="AC40">
        <v>9.2916939999999997</v>
      </c>
      <c r="AD40">
        <v>8.7512150000000002</v>
      </c>
      <c r="AE40">
        <v>0</v>
      </c>
      <c r="AF40">
        <v>8.5199269999999991</v>
      </c>
      <c r="AG40">
        <v>40.912933000000002</v>
      </c>
      <c r="AH40">
        <v>0</v>
      </c>
      <c r="AI40">
        <v>0</v>
      </c>
      <c r="AJ40">
        <v>0</v>
      </c>
      <c r="AK40">
        <v>50.562226000000003</v>
      </c>
      <c r="AL40">
        <v>22.312723999999999</v>
      </c>
      <c r="AM40">
        <v>0</v>
      </c>
      <c r="AN40">
        <v>0.45916800000000002</v>
      </c>
      <c r="AO40">
        <v>0</v>
      </c>
      <c r="AP40">
        <v>1.721843</v>
      </c>
      <c r="AQ40">
        <v>14.940116</v>
      </c>
      <c r="AR40">
        <v>22.258958</v>
      </c>
      <c r="AS40">
        <v>15.240012999999999</v>
      </c>
      <c r="AT40">
        <v>14.398419000000001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2375.4496509999994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658.09295999999995</v>
      </c>
      <c r="L41">
        <v>499.25200000000001</v>
      </c>
      <c r="M41">
        <v>88.3292</v>
      </c>
      <c r="N41">
        <v>113.411812</v>
      </c>
      <c r="O41">
        <v>118.73136700000001</v>
      </c>
      <c r="P41">
        <v>99.820397</v>
      </c>
      <c r="Q41">
        <v>20.95112</v>
      </c>
      <c r="R41">
        <v>40.105680999999997</v>
      </c>
      <c r="S41">
        <v>25.337135</v>
      </c>
      <c r="T41">
        <v>0</v>
      </c>
      <c r="U41">
        <v>402.06107700000001</v>
      </c>
      <c r="V41">
        <v>0</v>
      </c>
      <c r="W41">
        <v>0</v>
      </c>
      <c r="X41">
        <v>141.38518999999999</v>
      </c>
      <c r="Y41">
        <v>0</v>
      </c>
      <c r="Z41">
        <v>6.2923030000000004</v>
      </c>
      <c r="AA41">
        <v>0</v>
      </c>
      <c r="AB41">
        <v>12.657354</v>
      </c>
      <c r="AC41">
        <v>0</v>
      </c>
      <c r="AD41">
        <v>8.7512150000000002</v>
      </c>
      <c r="AE41">
        <v>0</v>
      </c>
      <c r="AF41">
        <v>8.5199269999999991</v>
      </c>
      <c r="AG41">
        <v>40.912933000000002</v>
      </c>
      <c r="AH41">
        <v>0</v>
      </c>
      <c r="AI41">
        <v>0</v>
      </c>
      <c r="AJ41">
        <v>0</v>
      </c>
      <c r="AK41">
        <v>50.562226000000003</v>
      </c>
      <c r="AL41">
        <v>22.312723999999999</v>
      </c>
      <c r="AM41">
        <v>0</v>
      </c>
      <c r="AN41">
        <v>0.45916800000000002</v>
      </c>
      <c r="AO41">
        <v>0</v>
      </c>
      <c r="AP41">
        <v>1.721843</v>
      </c>
      <c r="AQ41">
        <v>2.8428559999999998</v>
      </c>
      <c r="AR41">
        <v>22.258958</v>
      </c>
      <c r="AS41">
        <v>15.240012999999999</v>
      </c>
      <c r="AT41">
        <v>14.398419000000001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2414.4078779999995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658.09295999999995</v>
      </c>
      <c r="L42">
        <v>480.05</v>
      </c>
      <c r="M42">
        <v>88.3292</v>
      </c>
      <c r="N42">
        <v>113.411812</v>
      </c>
      <c r="O42">
        <v>118.73136700000001</v>
      </c>
      <c r="P42">
        <v>99.820397</v>
      </c>
      <c r="Q42">
        <v>20.95112</v>
      </c>
      <c r="R42">
        <v>40.105680999999997</v>
      </c>
      <c r="S42">
        <v>25.337135</v>
      </c>
      <c r="T42">
        <v>0</v>
      </c>
      <c r="U42">
        <v>402.06107700000001</v>
      </c>
      <c r="V42">
        <v>0</v>
      </c>
      <c r="W42">
        <v>0</v>
      </c>
      <c r="X42">
        <v>141.38518999999999</v>
      </c>
      <c r="Y42">
        <v>0</v>
      </c>
      <c r="Z42">
        <v>6.2923030000000004</v>
      </c>
      <c r="AA42">
        <v>0</v>
      </c>
      <c r="AB42">
        <v>12.657354</v>
      </c>
      <c r="AC42">
        <v>0</v>
      </c>
      <c r="AD42">
        <v>0</v>
      </c>
      <c r="AE42">
        <v>0</v>
      </c>
      <c r="AF42">
        <v>8.5199269999999991</v>
      </c>
      <c r="AG42">
        <v>40.912933000000002</v>
      </c>
      <c r="AH42">
        <v>0</v>
      </c>
      <c r="AI42">
        <v>0</v>
      </c>
      <c r="AJ42">
        <v>0</v>
      </c>
      <c r="AK42">
        <v>50.562226000000003</v>
      </c>
      <c r="AL42">
        <v>22.312723999999999</v>
      </c>
      <c r="AM42">
        <v>0</v>
      </c>
      <c r="AN42">
        <v>0.45916800000000002</v>
      </c>
      <c r="AO42">
        <v>0</v>
      </c>
      <c r="AP42">
        <v>2.4597760000000002</v>
      </c>
      <c r="AQ42">
        <v>0</v>
      </c>
      <c r="AR42">
        <v>22.258958</v>
      </c>
      <c r="AS42">
        <v>15.240012999999999</v>
      </c>
      <c r="AT42">
        <v>14.398419000000001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2384.3497400000001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653.85997499999996</v>
      </c>
      <c r="L43">
        <v>422.44400000000002</v>
      </c>
      <c r="M43">
        <v>88.3292</v>
      </c>
      <c r="N43">
        <v>113.411812</v>
      </c>
      <c r="O43">
        <v>118.73136700000001</v>
      </c>
      <c r="P43">
        <v>99.820397</v>
      </c>
      <c r="Q43">
        <v>20.95112</v>
      </c>
      <c r="R43">
        <v>40.105680999999997</v>
      </c>
      <c r="S43">
        <v>25.337135</v>
      </c>
      <c r="T43">
        <v>0</v>
      </c>
      <c r="U43">
        <v>402.06107700000001</v>
      </c>
      <c r="V43">
        <v>0</v>
      </c>
      <c r="W43">
        <v>0</v>
      </c>
      <c r="X43">
        <v>141.38518999999999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8.5199269999999991</v>
      </c>
      <c r="AG43">
        <v>40.912933000000002</v>
      </c>
      <c r="AH43">
        <v>0</v>
      </c>
      <c r="AI43">
        <v>0</v>
      </c>
      <c r="AJ43">
        <v>0</v>
      </c>
      <c r="AK43">
        <v>50.562226000000003</v>
      </c>
      <c r="AL43">
        <v>11.156362</v>
      </c>
      <c r="AM43">
        <v>0</v>
      </c>
      <c r="AN43">
        <v>0.45916800000000002</v>
      </c>
      <c r="AO43">
        <v>0</v>
      </c>
      <c r="AP43">
        <v>2.4597760000000002</v>
      </c>
      <c r="AQ43">
        <v>0</v>
      </c>
      <c r="AR43">
        <v>22.258958</v>
      </c>
      <c r="AS43">
        <v>15.240012999999999</v>
      </c>
      <c r="AT43">
        <v>10.508977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2288.5152940000003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653.85997499999996</v>
      </c>
      <c r="L44">
        <v>422.44400000000002</v>
      </c>
      <c r="M44">
        <v>88.3292</v>
      </c>
      <c r="N44">
        <v>113.411812</v>
      </c>
      <c r="O44">
        <v>118.73136700000001</v>
      </c>
      <c r="P44">
        <v>99.820397</v>
      </c>
      <c r="Q44">
        <v>20.95112</v>
      </c>
      <c r="R44">
        <v>40.105680999999997</v>
      </c>
      <c r="S44">
        <v>25.337135</v>
      </c>
      <c r="T44">
        <v>0</v>
      </c>
      <c r="U44">
        <v>402.06107700000001</v>
      </c>
      <c r="V44">
        <v>0</v>
      </c>
      <c r="W44">
        <v>0</v>
      </c>
      <c r="X44">
        <v>141.38518999999999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8.5199269999999991</v>
      </c>
      <c r="AG44">
        <v>40.912933000000002</v>
      </c>
      <c r="AH44">
        <v>0</v>
      </c>
      <c r="AI44">
        <v>0</v>
      </c>
      <c r="AJ44">
        <v>0</v>
      </c>
      <c r="AK44">
        <v>50.562226000000003</v>
      </c>
      <c r="AL44">
        <v>11.156362</v>
      </c>
      <c r="AM44">
        <v>0</v>
      </c>
      <c r="AN44">
        <v>0.45916800000000002</v>
      </c>
      <c r="AO44">
        <v>0</v>
      </c>
      <c r="AP44">
        <v>2.4597760000000002</v>
      </c>
      <c r="AQ44">
        <v>0</v>
      </c>
      <c r="AR44">
        <v>22.258958</v>
      </c>
      <c r="AS44">
        <v>15.240012999999999</v>
      </c>
      <c r="AT44">
        <v>14.398419000000001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2292.4047360000004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653.85997499999996</v>
      </c>
      <c r="L45">
        <v>422.44400000000002</v>
      </c>
      <c r="M45">
        <v>88.3292</v>
      </c>
      <c r="N45">
        <v>113.411812</v>
      </c>
      <c r="O45">
        <v>118.73136700000001</v>
      </c>
      <c r="P45">
        <v>99.820397</v>
      </c>
      <c r="Q45">
        <v>20.95112</v>
      </c>
      <c r="R45">
        <v>40.105680999999997</v>
      </c>
      <c r="S45">
        <v>25.337135</v>
      </c>
      <c r="T45">
        <v>0</v>
      </c>
      <c r="U45">
        <v>402.06107700000001</v>
      </c>
      <c r="V45">
        <v>0</v>
      </c>
      <c r="W45">
        <v>0</v>
      </c>
      <c r="X45">
        <v>141.38518999999999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8.5199269999999991</v>
      </c>
      <c r="AG45">
        <v>40.912933000000002</v>
      </c>
      <c r="AH45">
        <v>0</v>
      </c>
      <c r="AI45">
        <v>0</v>
      </c>
      <c r="AJ45">
        <v>0</v>
      </c>
      <c r="AK45">
        <v>50.562226000000003</v>
      </c>
      <c r="AL45">
        <v>11.156362</v>
      </c>
      <c r="AM45">
        <v>0</v>
      </c>
      <c r="AN45">
        <v>0.45916800000000002</v>
      </c>
      <c r="AO45">
        <v>0</v>
      </c>
      <c r="AP45">
        <v>2.4597760000000002</v>
      </c>
      <c r="AQ45">
        <v>0</v>
      </c>
      <c r="AR45">
        <v>22.258958</v>
      </c>
      <c r="AS45">
        <v>15.240012999999999</v>
      </c>
      <c r="AT45">
        <v>14.398419000000001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2292.4047360000004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653.85997499999996</v>
      </c>
      <c r="L46">
        <v>411.88290000000001</v>
      </c>
      <c r="M46">
        <v>88.3292</v>
      </c>
      <c r="N46">
        <v>113.411812</v>
      </c>
      <c r="O46">
        <v>118.73136700000001</v>
      </c>
      <c r="P46">
        <v>99.820397</v>
      </c>
      <c r="Q46">
        <v>20.95112</v>
      </c>
      <c r="R46">
        <v>40.105680999999997</v>
      </c>
      <c r="S46">
        <v>25.337135</v>
      </c>
      <c r="T46">
        <v>0</v>
      </c>
      <c r="U46">
        <v>402.06107700000001</v>
      </c>
      <c r="V46">
        <v>0</v>
      </c>
      <c r="W46">
        <v>0</v>
      </c>
      <c r="X46">
        <v>141.38518999999999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8.5199269999999991</v>
      </c>
      <c r="AG46">
        <v>40.912933000000002</v>
      </c>
      <c r="AH46">
        <v>0</v>
      </c>
      <c r="AI46">
        <v>0</v>
      </c>
      <c r="AJ46">
        <v>0</v>
      </c>
      <c r="AK46">
        <v>50.562226000000003</v>
      </c>
      <c r="AL46">
        <v>11.156362</v>
      </c>
      <c r="AM46">
        <v>0</v>
      </c>
      <c r="AN46">
        <v>0.45916800000000002</v>
      </c>
      <c r="AO46">
        <v>0</v>
      </c>
      <c r="AP46">
        <v>2.4597760000000002</v>
      </c>
      <c r="AQ46">
        <v>0</v>
      </c>
      <c r="AR46">
        <v>22.258958</v>
      </c>
      <c r="AS46">
        <v>15.240012999999999</v>
      </c>
      <c r="AT46">
        <v>14.398419000000001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2281.8436360000001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567.41909999999996</v>
      </c>
      <c r="L47">
        <v>410.9228</v>
      </c>
      <c r="M47">
        <v>88.3292</v>
      </c>
      <c r="N47">
        <v>113.411812</v>
      </c>
      <c r="O47">
        <v>118.73136700000001</v>
      </c>
      <c r="P47">
        <v>99.820397</v>
      </c>
      <c r="Q47">
        <v>13.999995999999999</v>
      </c>
      <c r="R47">
        <v>25.922699999999999</v>
      </c>
      <c r="S47">
        <v>16.888639000000001</v>
      </c>
      <c r="T47">
        <v>0</v>
      </c>
      <c r="U47">
        <v>402.06107700000001</v>
      </c>
      <c r="V47">
        <v>0</v>
      </c>
      <c r="W47">
        <v>0</v>
      </c>
      <c r="X47">
        <v>141.38518999999999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6.1532809999999998</v>
      </c>
      <c r="AG47">
        <v>40.912933000000002</v>
      </c>
      <c r="AH47">
        <v>0</v>
      </c>
      <c r="AI47">
        <v>0</v>
      </c>
      <c r="AJ47">
        <v>0</v>
      </c>
      <c r="AK47">
        <v>50.562226000000003</v>
      </c>
      <c r="AL47">
        <v>11.156362</v>
      </c>
      <c r="AM47">
        <v>0</v>
      </c>
      <c r="AN47">
        <v>0.45916800000000002</v>
      </c>
      <c r="AO47">
        <v>0</v>
      </c>
      <c r="AP47">
        <v>2.4597760000000002</v>
      </c>
      <c r="AQ47">
        <v>0</v>
      </c>
      <c r="AR47">
        <v>29.678611</v>
      </c>
      <c r="AS47">
        <v>15.240012999999999</v>
      </c>
      <c r="AT47">
        <v>14.398419000000001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2169.9130670000004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567.41909999999996</v>
      </c>
      <c r="L48">
        <v>420.52379999999999</v>
      </c>
      <c r="M48">
        <v>88.3292</v>
      </c>
      <c r="N48">
        <v>113.411812</v>
      </c>
      <c r="O48">
        <v>118.73136700000001</v>
      </c>
      <c r="P48">
        <v>99.820397</v>
      </c>
      <c r="Q48">
        <v>13.999995999999999</v>
      </c>
      <c r="R48">
        <v>25.922699999999999</v>
      </c>
      <c r="S48">
        <v>16.888639000000001</v>
      </c>
      <c r="T48">
        <v>0</v>
      </c>
      <c r="U48">
        <v>402.06107700000001</v>
      </c>
      <c r="V48">
        <v>0</v>
      </c>
      <c r="W48">
        <v>0</v>
      </c>
      <c r="X48">
        <v>141.38518999999999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6.1532809999999998</v>
      </c>
      <c r="AG48">
        <v>40.912933000000002</v>
      </c>
      <c r="AH48">
        <v>0</v>
      </c>
      <c r="AI48">
        <v>0</v>
      </c>
      <c r="AJ48">
        <v>0</v>
      </c>
      <c r="AK48">
        <v>50.562226000000003</v>
      </c>
      <c r="AL48">
        <v>16.734542999999999</v>
      </c>
      <c r="AM48">
        <v>0</v>
      </c>
      <c r="AN48">
        <v>0.45916800000000002</v>
      </c>
      <c r="AO48">
        <v>0</v>
      </c>
      <c r="AP48">
        <v>2.4597760000000002</v>
      </c>
      <c r="AQ48">
        <v>0</v>
      </c>
      <c r="AR48">
        <v>29.678611</v>
      </c>
      <c r="AS48">
        <v>15.240012999999999</v>
      </c>
      <c r="AT48">
        <v>14.398419000000001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2185.0922480000004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576.452585</v>
      </c>
      <c r="L49">
        <v>513.65350000000001</v>
      </c>
      <c r="M49">
        <v>88.3292</v>
      </c>
      <c r="N49">
        <v>113.411812</v>
      </c>
      <c r="O49">
        <v>118.73136700000001</v>
      </c>
      <c r="P49">
        <v>99.820397</v>
      </c>
      <c r="Q49">
        <v>17.552365999999999</v>
      </c>
      <c r="R49">
        <v>32.648488999999998</v>
      </c>
      <c r="S49">
        <v>20.821688999999999</v>
      </c>
      <c r="T49">
        <v>0</v>
      </c>
      <c r="U49">
        <v>402.06107700000001</v>
      </c>
      <c r="V49">
        <v>0</v>
      </c>
      <c r="W49">
        <v>0</v>
      </c>
      <c r="X49">
        <v>141.38518999999999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6.1532809999999998</v>
      </c>
      <c r="AG49">
        <v>40.912933000000002</v>
      </c>
      <c r="AH49">
        <v>0</v>
      </c>
      <c r="AI49">
        <v>0</v>
      </c>
      <c r="AJ49">
        <v>0</v>
      </c>
      <c r="AK49">
        <v>50.562226000000003</v>
      </c>
      <c r="AL49">
        <v>51.319265000000001</v>
      </c>
      <c r="AM49">
        <v>0</v>
      </c>
      <c r="AN49">
        <v>0.45916800000000002</v>
      </c>
      <c r="AO49">
        <v>0</v>
      </c>
      <c r="AP49">
        <v>2.4597760000000002</v>
      </c>
      <c r="AQ49">
        <v>0</v>
      </c>
      <c r="AR49">
        <v>29.678611</v>
      </c>
      <c r="AS49">
        <v>15.240012999999999</v>
      </c>
      <c r="AT49">
        <v>14.398419000000001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2336.0513639999999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576.452585</v>
      </c>
      <c r="L50">
        <v>433.00510000000003</v>
      </c>
      <c r="M50">
        <v>88.3292</v>
      </c>
      <c r="N50">
        <v>113.411812</v>
      </c>
      <c r="O50">
        <v>118.73136700000001</v>
      </c>
      <c r="P50">
        <v>99.820397</v>
      </c>
      <c r="Q50">
        <v>17.552365999999999</v>
      </c>
      <c r="R50">
        <v>32.648488999999998</v>
      </c>
      <c r="S50">
        <v>20.821688999999999</v>
      </c>
      <c r="T50">
        <v>0</v>
      </c>
      <c r="U50">
        <v>402.06107700000001</v>
      </c>
      <c r="V50">
        <v>0</v>
      </c>
      <c r="W50">
        <v>0</v>
      </c>
      <c r="X50">
        <v>141.38518999999999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6.1532809999999998</v>
      </c>
      <c r="AG50">
        <v>40.912933000000002</v>
      </c>
      <c r="AH50">
        <v>0</v>
      </c>
      <c r="AI50">
        <v>0</v>
      </c>
      <c r="AJ50">
        <v>0</v>
      </c>
      <c r="AK50">
        <v>50.562226000000003</v>
      </c>
      <c r="AL50">
        <v>51.319265000000001</v>
      </c>
      <c r="AM50">
        <v>0</v>
      </c>
      <c r="AN50">
        <v>0.45916800000000002</v>
      </c>
      <c r="AO50">
        <v>0</v>
      </c>
      <c r="AP50">
        <v>2.4597760000000002</v>
      </c>
      <c r="AQ50">
        <v>0</v>
      </c>
      <c r="AR50">
        <v>29.678611</v>
      </c>
      <c r="AS50">
        <v>15.240012999999999</v>
      </c>
      <c r="AT50">
        <v>12.243396000000001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2253.2479410000001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567.41909999999996</v>
      </c>
      <c r="L51">
        <v>316.83300000000003</v>
      </c>
      <c r="M51">
        <v>88.3292</v>
      </c>
      <c r="N51">
        <v>113.411812</v>
      </c>
      <c r="O51">
        <v>118.73136700000001</v>
      </c>
      <c r="P51">
        <v>99.820397</v>
      </c>
      <c r="Q51">
        <v>13.999995999999999</v>
      </c>
      <c r="R51">
        <v>26.172357000000002</v>
      </c>
      <c r="S51">
        <v>16.888639000000001</v>
      </c>
      <c r="T51">
        <v>0</v>
      </c>
      <c r="U51">
        <v>402.06107700000001</v>
      </c>
      <c r="V51">
        <v>0</v>
      </c>
      <c r="W51">
        <v>0</v>
      </c>
      <c r="X51">
        <v>141.38518999999999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6.1532809999999998</v>
      </c>
      <c r="AG51">
        <v>40.912933000000002</v>
      </c>
      <c r="AH51">
        <v>0</v>
      </c>
      <c r="AI51">
        <v>0</v>
      </c>
      <c r="AJ51">
        <v>0</v>
      </c>
      <c r="AK51">
        <v>50.562226000000003</v>
      </c>
      <c r="AL51">
        <v>51.319265000000001</v>
      </c>
      <c r="AM51">
        <v>0</v>
      </c>
      <c r="AN51">
        <v>0.45916800000000002</v>
      </c>
      <c r="AO51">
        <v>0</v>
      </c>
      <c r="AP51">
        <v>2.4597760000000002</v>
      </c>
      <c r="AQ51">
        <v>0</v>
      </c>
      <c r="AR51">
        <v>22.258958</v>
      </c>
      <c r="AS51">
        <v>15.240012999999999</v>
      </c>
      <c r="AT51">
        <v>14.398419000000001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2108.816174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567.41909999999996</v>
      </c>
      <c r="L52">
        <v>316.83300000000003</v>
      </c>
      <c r="M52">
        <v>88.3292</v>
      </c>
      <c r="N52">
        <v>113.411812</v>
      </c>
      <c r="O52">
        <v>118.73136700000001</v>
      </c>
      <c r="P52">
        <v>99.820397</v>
      </c>
      <c r="Q52">
        <v>13.999995999999999</v>
      </c>
      <c r="R52">
        <v>25.922699999999999</v>
      </c>
      <c r="S52">
        <v>16.888639000000001</v>
      </c>
      <c r="T52">
        <v>0</v>
      </c>
      <c r="U52">
        <v>402.06107700000001</v>
      </c>
      <c r="V52">
        <v>0</v>
      </c>
      <c r="W52">
        <v>0</v>
      </c>
      <c r="X52">
        <v>141.38518999999999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6.1532809999999998</v>
      </c>
      <c r="AG52">
        <v>40.912933000000002</v>
      </c>
      <c r="AH52">
        <v>0</v>
      </c>
      <c r="AI52">
        <v>0</v>
      </c>
      <c r="AJ52">
        <v>0</v>
      </c>
      <c r="AK52">
        <v>50.562226000000003</v>
      </c>
      <c r="AL52">
        <v>16.734542999999999</v>
      </c>
      <c r="AM52">
        <v>0</v>
      </c>
      <c r="AN52">
        <v>0.45916800000000002</v>
      </c>
      <c r="AO52">
        <v>0</v>
      </c>
      <c r="AP52">
        <v>2.4597760000000002</v>
      </c>
      <c r="AQ52">
        <v>0</v>
      </c>
      <c r="AR52">
        <v>22.258958</v>
      </c>
      <c r="AS52">
        <v>15.240012999999999</v>
      </c>
      <c r="AT52">
        <v>14.398419000000001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2073.9817950000001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567.41909999999996</v>
      </c>
      <c r="L53">
        <v>393.06493999999998</v>
      </c>
      <c r="M53">
        <v>88.3292</v>
      </c>
      <c r="N53">
        <v>113.411812</v>
      </c>
      <c r="O53">
        <v>118.73136700000001</v>
      </c>
      <c r="P53">
        <v>99.820397</v>
      </c>
      <c r="Q53">
        <v>13.923188</v>
      </c>
      <c r="R53">
        <v>25.807487999999999</v>
      </c>
      <c r="S53">
        <v>16.811831000000002</v>
      </c>
      <c r="T53">
        <v>0</v>
      </c>
      <c r="U53">
        <v>402.06107700000001</v>
      </c>
      <c r="V53">
        <v>0</v>
      </c>
      <c r="W53">
        <v>0</v>
      </c>
      <c r="X53">
        <v>141.38518999999999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6.1532809999999998</v>
      </c>
      <c r="AG53">
        <v>40.912933000000002</v>
      </c>
      <c r="AH53">
        <v>0</v>
      </c>
      <c r="AI53">
        <v>0</v>
      </c>
      <c r="AJ53">
        <v>0</v>
      </c>
      <c r="AK53">
        <v>50.562226000000003</v>
      </c>
      <c r="AL53">
        <v>10.040725999999999</v>
      </c>
      <c r="AM53">
        <v>0</v>
      </c>
      <c r="AN53">
        <v>0.45916800000000002</v>
      </c>
      <c r="AO53">
        <v>0</v>
      </c>
      <c r="AP53">
        <v>2.4597760000000002</v>
      </c>
      <c r="AQ53">
        <v>0</v>
      </c>
      <c r="AR53">
        <v>22.258958</v>
      </c>
      <c r="AS53">
        <v>16.789845</v>
      </c>
      <c r="AT53">
        <v>14.398419000000001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2144.8009219999999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567.41909999999996</v>
      </c>
      <c r="L54">
        <v>393.98663599999998</v>
      </c>
      <c r="M54">
        <v>88.3292</v>
      </c>
      <c r="N54">
        <v>113.411812</v>
      </c>
      <c r="O54">
        <v>118.73136700000001</v>
      </c>
      <c r="P54">
        <v>99.820397</v>
      </c>
      <c r="Q54">
        <v>13.923188</v>
      </c>
      <c r="R54">
        <v>25.807487999999999</v>
      </c>
      <c r="S54">
        <v>16.811831000000002</v>
      </c>
      <c r="T54">
        <v>0</v>
      </c>
      <c r="U54">
        <v>402.06107700000001</v>
      </c>
      <c r="V54">
        <v>0</v>
      </c>
      <c r="W54">
        <v>0</v>
      </c>
      <c r="X54">
        <v>141.38518999999999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6.1532809999999998</v>
      </c>
      <c r="AG54">
        <v>40.912933000000002</v>
      </c>
      <c r="AH54">
        <v>0</v>
      </c>
      <c r="AI54">
        <v>0</v>
      </c>
      <c r="AJ54">
        <v>0</v>
      </c>
      <c r="AK54">
        <v>50.562226000000003</v>
      </c>
      <c r="AL54">
        <v>10.040725999999999</v>
      </c>
      <c r="AM54">
        <v>0</v>
      </c>
      <c r="AN54">
        <v>0.45916800000000002</v>
      </c>
      <c r="AO54">
        <v>0</v>
      </c>
      <c r="AP54">
        <v>2.4597760000000002</v>
      </c>
      <c r="AQ54">
        <v>0</v>
      </c>
      <c r="AR54">
        <v>22.258958</v>
      </c>
      <c r="AS54">
        <v>16.789845</v>
      </c>
      <c r="AT54">
        <v>14.398419000000001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2145.7226179999998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567.41909999999996</v>
      </c>
      <c r="L55">
        <v>393.98663599999998</v>
      </c>
      <c r="M55">
        <v>88.3292</v>
      </c>
      <c r="N55">
        <v>113.411812</v>
      </c>
      <c r="O55">
        <v>118.73136700000001</v>
      </c>
      <c r="P55">
        <v>99.820397</v>
      </c>
      <c r="Q55">
        <v>13.923188</v>
      </c>
      <c r="R55">
        <v>25.807487999999999</v>
      </c>
      <c r="S55">
        <v>16.811831000000002</v>
      </c>
      <c r="T55">
        <v>0</v>
      </c>
      <c r="U55">
        <v>402.06107700000001</v>
      </c>
      <c r="V55">
        <v>0</v>
      </c>
      <c r="W55">
        <v>0</v>
      </c>
      <c r="X55">
        <v>141.38518999999999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6.1532809999999998</v>
      </c>
      <c r="AG55">
        <v>40.912933000000002</v>
      </c>
      <c r="AH55">
        <v>0</v>
      </c>
      <c r="AI55">
        <v>0</v>
      </c>
      <c r="AJ55">
        <v>0</v>
      </c>
      <c r="AK55">
        <v>50.562226000000003</v>
      </c>
      <c r="AL55">
        <v>10.040725999999999</v>
      </c>
      <c r="AM55">
        <v>0</v>
      </c>
      <c r="AN55">
        <v>0.45916800000000002</v>
      </c>
      <c r="AO55">
        <v>0</v>
      </c>
      <c r="AP55">
        <v>2.4597760000000002</v>
      </c>
      <c r="AQ55">
        <v>0</v>
      </c>
      <c r="AR55">
        <v>22.258958</v>
      </c>
      <c r="AS55">
        <v>16.789845</v>
      </c>
      <c r="AT55">
        <v>14.398419000000001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2145.7226179999998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567.41909999999996</v>
      </c>
      <c r="L56">
        <v>366.335756</v>
      </c>
      <c r="M56">
        <v>88.3292</v>
      </c>
      <c r="N56">
        <v>113.411812</v>
      </c>
      <c r="O56">
        <v>118.73136700000001</v>
      </c>
      <c r="P56">
        <v>99.820397</v>
      </c>
      <c r="Q56">
        <v>13.923188</v>
      </c>
      <c r="R56">
        <v>25.807487999999999</v>
      </c>
      <c r="S56">
        <v>16.811831000000002</v>
      </c>
      <c r="T56">
        <v>0</v>
      </c>
      <c r="U56">
        <v>402.06107700000001</v>
      </c>
      <c r="V56">
        <v>0</v>
      </c>
      <c r="W56">
        <v>0</v>
      </c>
      <c r="X56">
        <v>141.38518999999999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6.1532809999999998</v>
      </c>
      <c r="AG56">
        <v>40.912933000000002</v>
      </c>
      <c r="AH56">
        <v>0</v>
      </c>
      <c r="AI56">
        <v>0</v>
      </c>
      <c r="AJ56">
        <v>0</v>
      </c>
      <c r="AK56">
        <v>50.562226000000003</v>
      </c>
      <c r="AL56">
        <v>10.040725999999999</v>
      </c>
      <c r="AM56">
        <v>0</v>
      </c>
      <c r="AN56">
        <v>0.45916800000000002</v>
      </c>
      <c r="AO56">
        <v>0</v>
      </c>
      <c r="AP56">
        <v>2.4597760000000002</v>
      </c>
      <c r="AQ56">
        <v>0</v>
      </c>
      <c r="AR56">
        <v>22.258958</v>
      </c>
      <c r="AS56">
        <v>16.789845</v>
      </c>
      <c r="AT56">
        <v>14.398419000000001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2118.0717380000001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567.41909999999996</v>
      </c>
      <c r="L57">
        <v>348.823532</v>
      </c>
      <c r="M57">
        <v>88.3292</v>
      </c>
      <c r="N57">
        <v>113.411812</v>
      </c>
      <c r="O57">
        <v>118.73136700000001</v>
      </c>
      <c r="P57">
        <v>99.820397</v>
      </c>
      <c r="Q57">
        <v>13.923188</v>
      </c>
      <c r="R57">
        <v>25.807487999999999</v>
      </c>
      <c r="S57">
        <v>16.811831000000002</v>
      </c>
      <c r="T57">
        <v>0</v>
      </c>
      <c r="U57">
        <v>402.06107700000001</v>
      </c>
      <c r="V57">
        <v>0</v>
      </c>
      <c r="W57">
        <v>0</v>
      </c>
      <c r="X57">
        <v>141.38518999999999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6.1532809999999998</v>
      </c>
      <c r="AG57">
        <v>40.912933000000002</v>
      </c>
      <c r="AH57">
        <v>0</v>
      </c>
      <c r="AI57">
        <v>0</v>
      </c>
      <c r="AJ57">
        <v>0</v>
      </c>
      <c r="AK57">
        <v>50.562226000000003</v>
      </c>
      <c r="AL57">
        <v>10.040725999999999</v>
      </c>
      <c r="AM57">
        <v>0</v>
      </c>
      <c r="AN57">
        <v>0.45916800000000002</v>
      </c>
      <c r="AO57">
        <v>0</v>
      </c>
      <c r="AP57">
        <v>2.4597760000000002</v>
      </c>
      <c r="AQ57">
        <v>0</v>
      </c>
      <c r="AR57">
        <v>29.678611</v>
      </c>
      <c r="AS57">
        <v>20.664424</v>
      </c>
      <c r="AT57">
        <v>10.636417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2108.0917440000003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567.41909999999996</v>
      </c>
      <c r="L58">
        <v>327.61492299999998</v>
      </c>
      <c r="M58">
        <v>88.3292</v>
      </c>
      <c r="N58">
        <v>113.411812</v>
      </c>
      <c r="O58">
        <v>118.73136700000001</v>
      </c>
      <c r="P58">
        <v>99.820397</v>
      </c>
      <c r="Q58">
        <v>13.923188</v>
      </c>
      <c r="R58">
        <v>25.807487999999999</v>
      </c>
      <c r="S58">
        <v>16.811831000000002</v>
      </c>
      <c r="T58">
        <v>0</v>
      </c>
      <c r="U58">
        <v>402.06107700000001</v>
      </c>
      <c r="V58">
        <v>0</v>
      </c>
      <c r="W58">
        <v>0</v>
      </c>
      <c r="X58">
        <v>141.38518999999999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6.1532809999999998</v>
      </c>
      <c r="AG58">
        <v>40.912933000000002</v>
      </c>
      <c r="AH58">
        <v>0</v>
      </c>
      <c r="AI58">
        <v>0</v>
      </c>
      <c r="AJ58">
        <v>0</v>
      </c>
      <c r="AK58">
        <v>50.562226000000003</v>
      </c>
      <c r="AL58">
        <v>10.040725999999999</v>
      </c>
      <c r="AM58">
        <v>0</v>
      </c>
      <c r="AN58">
        <v>0.45916800000000002</v>
      </c>
      <c r="AO58">
        <v>0</v>
      </c>
      <c r="AP58">
        <v>2.4597760000000002</v>
      </c>
      <c r="AQ58">
        <v>0</v>
      </c>
      <c r="AR58">
        <v>29.678611</v>
      </c>
      <c r="AS58">
        <v>20.664424</v>
      </c>
      <c r="AT58">
        <v>14.398419000000001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2090.645137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567.41909999999996</v>
      </c>
      <c r="L59">
        <v>313.78948300000002</v>
      </c>
      <c r="M59">
        <v>88.3292</v>
      </c>
      <c r="N59">
        <v>113.411812</v>
      </c>
      <c r="O59">
        <v>118.73136700000001</v>
      </c>
      <c r="P59">
        <v>99.820397</v>
      </c>
      <c r="Q59">
        <v>13.923188</v>
      </c>
      <c r="R59">
        <v>25.807487999999999</v>
      </c>
      <c r="S59">
        <v>16.811831000000002</v>
      </c>
      <c r="T59">
        <v>0</v>
      </c>
      <c r="U59">
        <v>402.06107700000001</v>
      </c>
      <c r="V59">
        <v>0</v>
      </c>
      <c r="W59">
        <v>0</v>
      </c>
      <c r="X59">
        <v>141.38518999999999</v>
      </c>
      <c r="Y59">
        <v>0</v>
      </c>
      <c r="Z59">
        <v>6.3366600000000002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6.1532809999999998</v>
      </c>
      <c r="AG59">
        <v>40.912933000000002</v>
      </c>
      <c r="AH59">
        <v>0</v>
      </c>
      <c r="AI59">
        <v>0</v>
      </c>
      <c r="AJ59">
        <v>0</v>
      </c>
      <c r="AK59">
        <v>50.562226000000003</v>
      </c>
      <c r="AL59">
        <v>10.040725999999999</v>
      </c>
      <c r="AM59">
        <v>0</v>
      </c>
      <c r="AN59">
        <v>0.45916800000000002</v>
      </c>
      <c r="AO59">
        <v>0</v>
      </c>
      <c r="AP59">
        <v>2.4597760000000002</v>
      </c>
      <c r="AQ59">
        <v>0</v>
      </c>
      <c r="AR59">
        <v>19.079107</v>
      </c>
      <c r="AS59">
        <v>15.240012999999999</v>
      </c>
      <c r="AT59">
        <v>13.924587000000001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2066.65861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529.97519999999997</v>
      </c>
      <c r="L60">
        <v>313.78948300000002</v>
      </c>
      <c r="M60">
        <v>88.3292</v>
      </c>
      <c r="N60">
        <v>113.411812</v>
      </c>
      <c r="O60">
        <v>118.73136700000001</v>
      </c>
      <c r="P60">
        <v>99.820397</v>
      </c>
      <c r="Q60">
        <v>13.923188</v>
      </c>
      <c r="R60">
        <v>25.807487999999999</v>
      </c>
      <c r="S60">
        <v>16.811831000000002</v>
      </c>
      <c r="T60">
        <v>0</v>
      </c>
      <c r="U60">
        <v>402.06107700000001</v>
      </c>
      <c r="V60">
        <v>0</v>
      </c>
      <c r="W60">
        <v>0</v>
      </c>
      <c r="X60">
        <v>141.38518999999999</v>
      </c>
      <c r="Y60">
        <v>0</v>
      </c>
      <c r="Z60">
        <v>6.3366600000000002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6.1532809999999998</v>
      </c>
      <c r="AG60">
        <v>40.912933000000002</v>
      </c>
      <c r="AH60">
        <v>0</v>
      </c>
      <c r="AI60">
        <v>0</v>
      </c>
      <c r="AJ60">
        <v>0</v>
      </c>
      <c r="AK60">
        <v>50.562226000000003</v>
      </c>
      <c r="AL60">
        <v>10.040725999999999</v>
      </c>
      <c r="AM60">
        <v>0</v>
      </c>
      <c r="AN60">
        <v>0.45916800000000002</v>
      </c>
      <c r="AO60">
        <v>0</v>
      </c>
      <c r="AP60">
        <v>2.4597760000000002</v>
      </c>
      <c r="AQ60">
        <v>0</v>
      </c>
      <c r="AR60">
        <v>19.079107</v>
      </c>
      <c r="AS60">
        <v>15.240012999999999</v>
      </c>
      <c r="AT60">
        <v>14.398419000000001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2029.6885420000003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515.57370000000003</v>
      </c>
      <c r="L61">
        <v>313.78948300000002</v>
      </c>
      <c r="M61">
        <v>88.3292</v>
      </c>
      <c r="N61">
        <v>113.411812</v>
      </c>
      <c r="O61">
        <v>118.73136700000001</v>
      </c>
      <c r="P61">
        <v>99.820397</v>
      </c>
      <c r="Q61">
        <v>13.923188</v>
      </c>
      <c r="R61">
        <v>25.807487999999999</v>
      </c>
      <c r="S61">
        <v>16.811831000000002</v>
      </c>
      <c r="T61">
        <v>0</v>
      </c>
      <c r="U61">
        <v>402.06107700000001</v>
      </c>
      <c r="V61">
        <v>0</v>
      </c>
      <c r="W61">
        <v>0</v>
      </c>
      <c r="X61">
        <v>141.38518999999999</v>
      </c>
      <c r="Y61">
        <v>0</v>
      </c>
      <c r="Z61">
        <v>6.3366600000000002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6.1532809999999998</v>
      </c>
      <c r="AG61">
        <v>40.912933000000002</v>
      </c>
      <c r="AH61">
        <v>0</v>
      </c>
      <c r="AI61">
        <v>0</v>
      </c>
      <c r="AJ61">
        <v>0</v>
      </c>
      <c r="AK61">
        <v>50.562226000000003</v>
      </c>
      <c r="AL61">
        <v>20.081451999999999</v>
      </c>
      <c r="AM61">
        <v>0</v>
      </c>
      <c r="AN61">
        <v>0.45916800000000002</v>
      </c>
      <c r="AO61">
        <v>0</v>
      </c>
      <c r="AP61">
        <v>2.4597760000000002</v>
      </c>
      <c r="AQ61">
        <v>0</v>
      </c>
      <c r="AR61">
        <v>19.079107</v>
      </c>
      <c r="AS61">
        <v>15.240012999999999</v>
      </c>
      <c r="AT61">
        <v>14.398419000000001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2025.3277680000003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519.41409999999996</v>
      </c>
      <c r="L62">
        <v>313.78948300000002</v>
      </c>
      <c r="M62">
        <v>88.3292</v>
      </c>
      <c r="N62">
        <v>113.411812</v>
      </c>
      <c r="O62">
        <v>118.73136700000001</v>
      </c>
      <c r="P62">
        <v>99.820397</v>
      </c>
      <c r="Q62">
        <v>13.923188</v>
      </c>
      <c r="R62">
        <v>25.807487999999999</v>
      </c>
      <c r="S62">
        <v>16.811831000000002</v>
      </c>
      <c r="T62">
        <v>0</v>
      </c>
      <c r="U62">
        <v>402.06107700000001</v>
      </c>
      <c r="V62">
        <v>0</v>
      </c>
      <c r="W62">
        <v>0</v>
      </c>
      <c r="X62">
        <v>141.38518999999999</v>
      </c>
      <c r="Y62">
        <v>0</v>
      </c>
      <c r="Z62">
        <v>6.3366600000000002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6.1532809999999998</v>
      </c>
      <c r="AG62">
        <v>40.912933000000002</v>
      </c>
      <c r="AH62">
        <v>0</v>
      </c>
      <c r="AI62">
        <v>0</v>
      </c>
      <c r="AJ62">
        <v>0</v>
      </c>
      <c r="AK62">
        <v>50.562226000000003</v>
      </c>
      <c r="AL62">
        <v>20.081451999999999</v>
      </c>
      <c r="AM62">
        <v>0</v>
      </c>
      <c r="AN62">
        <v>0.45916800000000002</v>
      </c>
      <c r="AO62">
        <v>0</v>
      </c>
      <c r="AP62">
        <v>2.4597760000000002</v>
      </c>
      <c r="AQ62">
        <v>0</v>
      </c>
      <c r="AR62">
        <v>19.079107</v>
      </c>
      <c r="AS62">
        <v>15.240012999999999</v>
      </c>
      <c r="AT62">
        <v>14.398419000000001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2029.1681680000002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519.41409999999996</v>
      </c>
      <c r="L63">
        <v>313.78948300000002</v>
      </c>
      <c r="M63">
        <v>88.3292</v>
      </c>
      <c r="N63">
        <v>113.411812</v>
      </c>
      <c r="O63">
        <v>118.73136700000001</v>
      </c>
      <c r="P63">
        <v>99.820397</v>
      </c>
      <c r="Q63">
        <v>13.923188</v>
      </c>
      <c r="R63">
        <v>25.807487999999999</v>
      </c>
      <c r="S63">
        <v>16.811831000000002</v>
      </c>
      <c r="T63">
        <v>0</v>
      </c>
      <c r="U63">
        <v>402.06107700000001</v>
      </c>
      <c r="V63">
        <v>0</v>
      </c>
      <c r="W63">
        <v>0</v>
      </c>
      <c r="X63">
        <v>141.38518999999999</v>
      </c>
      <c r="Y63">
        <v>0</v>
      </c>
      <c r="Z63">
        <v>6.3366600000000002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6.1532809999999998</v>
      </c>
      <c r="AG63">
        <v>40.912933000000002</v>
      </c>
      <c r="AH63">
        <v>0</v>
      </c>
      <c r="AI63">
        <v>0</v>
      </c>
      <c r="AJ63">
        <v>0</v>
      </c>
      <c r="AK63">
        <v>50.562226000000003</v>
      </c>
      <c r="AL63">
        <v>20.081451999999999</v>
      </c>
      <c r="AM63">
        <v>0</v>
      </c>
      <c r="AN63">
        <v>0.45916800000000002</v>
      </c>
      <c r="AO63">
        <v>0</v>
      </c>
      <c r="AP63">
        <v>2.4597760000000002</v>
      </c>
      <c r="AQ63">
        <v>0</v>
      </c>
      <c r="AR63">
        <v>22.258958</v>
      </c>
      <c r="AS63">
        <v>15.240012999999999</v>
      </c>
      <c r="AT63">
        <v>14.398419000000001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2032.348019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523.25450000000001</v>
      </c>
      <c r="L64">
        <v>313.78948300000002</v>
      </c>
      <c r="M64">
        <v>88.3292</v>
      </c>
      <c r="N64">
        <v>113.411812</v>
      </c>
      <c r="O64">
        <v>118.73136700000001</v>
      </c>
      <c r="P64">
        <v>99.820397</v>
      </c>
      <c r="Q64">
        <v>13.923188</v>
      </c>
      <c r="R64">
        <v>25.807487999999999</v>
      </c>
      <c r="S64">
        <v>16.811831000000002</v>
      </c>
      <c r="T64">
        <v>0</v>
      </c>
      <c r="U64">
        <v>402.06107700000001</v>
      </c>
      <c r="V64">
        <v>0</v>
      </c>
      <c r="W64">
        <v>0</v>
      </c>
      <c r="X64">
        <v>141.38518999999999</v>
      </c>
      <c r="Y64">
        <v>0</v>
      </c>
      <c r="Z64">
        <v>6.3366600000000002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6.1532809999999998</v>
      </c>
      <c r="AG64">
        <v>40.912933000000002</v>
      </c>
      <c r="AH64">
        <v>0</v>
      </c>
      <c r="AI64">
        <v>0</v>
      </c>
      <c r="AJ64">
        <v>0</v>
      </c>
      <c r="AK64">
        <v>50.562226000000003</v>
      </c>
      <c r="AL64">
        <v>20.081451999999999</v>
      </c>
      <c r="AM64">
        <v>0</v>
      </c>
      <c r="AN64">
        <v>0.45916800000000002</v>
      </c>
      <c r="AO64">
        <v>0</v>
      </c>
      <c r="AP64">
        <v>2.4597760000000002</v>
      </c>
      <c r="AQ64">
        <v>0</v>
      </c>
      <c r="AR64">
        <v>22.258958</v>
      </c>
      <c r="AS64">
        <v>15.240012999999999</v>
      </c>
      <c r="AT64">
        <v>12.773732000000001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2034.5637320000001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522.2944</v>
      </c>
      <c r="L65">
        <v>313.78948300000002</v>
      </c>
      <c r="M65">
        <v>88.3292</v>
      </c>
      <c r="N65">
        <v>113.411812</v>
      </c>
      <c r="O65">
        <v>118.73136700000001</v>
      </c>
      <c r="P65">
        <v>99.820397</v>
      </c>
      <c r="Q65">
        <v>13.923188</v>
      </c>
      <c r="R65">
        <v>25.807487999999999</v>
      </c>
      <c r="S65">
        <v>16.811831000000002</v>
      </c>
      <c r="T65">
        <v>0</v>
      </c>
      <c r="U65">
        <v>402.06107700000001</v>
      </c>
      <c r="V65">
        <v>0</v>
      </c>
      <c r="W65">
        <v>0</v>
      </c>
      <c r="X65">
        <v>141.38518999999999</v>
      </c>
      <c r="Y65">
        <v>0</v>
      </c>
      <c r="Z65">
        <v>6.3366600000000002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6.1532809999999998</v>
      </c>
      <c r="AG65">
        <v>40.912933000000002</v>
      </c>
      <c r="AH65">
        <v>20.911937999999999</v>
      </c>
      <c r="AI65">
        <v>0</v>
      </c>
      <c r="AJ65">
        <v>0</v>
      </c>
      <c r="AK65">
        <v>50.562226000000003</v>
      </c>
      <c r="AL65">
        <v>51.319265000000001</v>
      </c>
      <c r="AM65">
        <v>0</v>
      </c>
      <c r="AN65">
        <v>0.45916800000000002</v>
      </c>
      <c r="AO65">
        <v>0</v>
      </c>
      <c r="AP65">
        <v>6.7643849999999999</v>
      </c>
      <c r="AQ65">
        <v>0</v>
      </c>
      <c r="AR65">
        <v>23.318909000000001</v>
      </c>
      <c r="AS65">
        <v>15.240012999999999</v>
      </c>
      <c r="AT65">
        <v>14.398419000000001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2092.7426300000002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517.49390000000005</v>
      </c>
      <c r="L66">
        <v>313.78948300000002</v>
      </c>
      <c r="M66">
        <v>88.3292</v>
      </c>
      <c r="N66">
        <v>113.411812</v>
      </c>
      <c r="O66">
        <v>118.73136700000001</v>
      </c>
      <c r="P66">
        <v>99.820397</v>
      </c>
      <c r="Q66">
        <v>13.923188</v>
      </c>
      <c r="R66">
        <v>25.807487999999999</v>
      </c>
      <c r="S66">
        <v>16.811831000000002</v>
      </c>
      <c r="T66">
        <v>0</v>
      </c>
      <c r="U66">
        <v>402.06107700000001</v>
      </c>
      <c r="V66">
        <v>0</v>
      </c>
      <c r="W66">
        <v>0</v>
      </c>
      <c r="X66">
        <v>141.38518999999999</v>
      </c>
      <c r="Y66">
        <v>0</v>
      </c>
      <c r="Z66">
        <v>6.3366600000000002</v>
      </c>
      <c r="AA66">
        <v>0</v>
      </c>
      <c r="AB66">
        <v>0</v>
      </c>
      <c r="AC66">
        <v>0</v>
      </c>
      <c r="AD66">
        <v>0</v>
      </c>
      <c r="AE66">
        <v>13.549891000000001</v>
      </c>
      <c r="AF66">
        <v>6.1532809999999998</v>
      </c>
      <c r="AG66">
        <v>40.912933000000002</v>
      </c>
      <c r="AH66">
        <v>44.915205999999998</v>
      </c>
      <c r="AI66">
        <v>0</v>
      </c>
      <c r="AJ66">
        <v>0</v>
      </c>
      <c r="AK66">
        <v>50.562226000000003</v>
      </c>
      <c r="AL66">
        <v>51.319265000000001</v>
      </c>
      <c r="AM66">
        <v>0</v>
      </c>
      <c r="AN66">
        <v>0.45916800000000002</v>
      </c>
      <c r="AO66">
        <v>0</v>
      </c>
      <c r="AP66">
        <v>6.7643849999999999</v>
      </c>
      <c r="AQ66">
        <v>0</v>
      </c>
      <c r="AR66">
        <v>23.318909000000001</v>
      </c>
      <c r="AS66">
        <v>15.240012999999999</v>
      </c>
      <c r="AT66">
        <v>14.398419000000001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2125.495289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546.29690000000005</v>
      </c>
      <c r="L67">
        <v>313.78948300000002</v>
      </c>
      <c r="M67">
        <v>88.3292</v>
      </c>
      <c r="N67">
        <v>113.411812</v>
      </c>
      <c r="O67">
        <v>118.73136700000001</v>
      </c>
      <c r="P67">
        <v>99.820397</v>
      </c>
      <c r="Q67">
        <v>13.923188</v>
      </c>
      <c r="R67">
        <v>25.807487999999999</v>
      </c>
      <c r="S67">
        <v>16.811831000000002</v>
      </c>
      <c r="T67">
        <v>0</v>
      </c>
      <c r="U67">
        <v>402.06107700000001</v>
      </c>
      <c r="V67">
        <v>0</v>
      </c>
      <c r="W67">
        <v>0</v>
      </c>
      <c r="X67">
        <v>141.38518999999999</v>
      </c>
      <c r="Y67">
        <v>0</v>
      </c>
      <c r="Z67">
        <v>6.3366600000000002</v>
      </c>
      <c r="AA67">
        <v>0</v>
      </c>
      <c r="AB67">
        <v>0</v>
      </c>
      <c r="AC67">
        <v>0</v>
      </c>
      <c r="AD67">
        <v>0</v>
      </c>
      <c r="AE67">
        <v>13.549891000000001</v>
      </c>
      <c r="AF67">
        <v>6.1532809999999998</v>
      </c>
      <c r="AG67">
        <v>40.912933000000002</v>
      </c>
      <c r="AH67">
        <v>44.915205999999998</v>
      </c>
      <c r="AI67">
        <v>0</v>
      </c>
      <c r="AJ67">
        <v>0</v>
      </c>
      <c r="AK67">
        <v>50.562226000000003</v>
      </c>
      <c r="AL67">
        <v>64.149082000000007</v>
      </c>
      <c r="AM67">
        <v>0</v>
      </c>
      <c r="AN67">
        <v>0.45916800000000002</v>
      </c>
      <c r="AO67">
        <v>0</v>
      </c>
      <c r="AP67">
        <v>3.0747200000000001</v>
      </c>
      <c r="AQ67">
        <v>0</v>
      </c>
      <c r="AR67">
        <v>23.318909000000001</v>
      </c>
      <c r="AS67">
        <v>18.081371000000001</v>
      </c>
      <c r="AT67">
        <v>14.398419000000001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2166.2797990000004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548.21709999999996</v>
      </c>
      <c r="L68">
        <v>321.163051</v>
      </c>
      <c r="M68">
        <v>88.3292</v>
      </c>
      <c r="N68">
        <v>113.411812</v>
      </c>
      <c r="O68">
        <v>118.73136700000001</v>
      </c>
      <c r="P68">
        <v>99.820397</v>
      </c>
      <c r="Q68">
        <v>13.923188</v>
      </c>
      <c r="R68">
        <v>25.807487999999999</v>
      </c>
      <c r="S68">
        <v>16.811831000000002</v>
      </c>
      <c r="T68">
        <v>0</v>
      </c>
      <c r="U68">
        <v>402.06107700000001</v>
      </c>
      <c r="V68">
        <v>0</v>
      </c>
      <c r="W68">
        <v>0</v>
      </c>
      <c r="X68">
        <v>141.38518999999999</v>
      </c>
      <c r="Y68">
        <v>0</v>
      </c>
      <c r="Z68">
        <v>6.3366600000000002</v>
      </c>
      <c r="AA68">
        <v>0</v>
      </c>
      <c r="AB68">
        <v>0</v>
      </c>
      <c r="AC68">
        <v>0</v>
      </c>
      <c r="AD68">
        <v>8.7512150000000002</v>
      </c>
      <c r="AE68">
        <v>13.549891000000001</v>
      </c>
      <c r="AF68">
        <v>6.1532809999999998</v>
      </c>
      <c r="AG68">
        <v>40.912933000000002</v>
      </c>
      <c r="AH68">
        <v>67.372809000000004</v>
      </c>
      <c r="AI68">
        <v>0</v>
      </c>
      <c r="AJ68">
        <v>0</v>
      </c>
      <c r="AK68">
        <v>50.562226000000003</v>
      </c>
      <c r="AL68">
        <v>64.149082000000007</v>
      </c>
      <c r="AM68">
        <v>0</v>
      </c>
      <c r="AN68">
        <v>0.45916800000000002</v>
      </c>
      <c r="AO68">
        <v>0</v>
      </c>
      <c r="AP68">
        <v>3.0747200000000001</v>
      </c>
      <c r="AQ68">
        <v>14.395739000000001</v>
      </c>
      <c r="AR68">
        <v>23.318909000000001</v>
      </c>
      <c r="AS68">
        <v>18.081371000000001</v>
      </c>
      <c r="AT68">
        <v>14.398419000000001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2221.178124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548.21709999999996</v>
      </c>
      <c r="L69">
        <v>339.60657200000003</v>
      </c>
      <c r="M69">
        <v>88.3292</v>
      </c>
      <c r="N69">
        <v>113.411812</v>
      </c>
      <c r="O69">
        <v>118.73136700000001</v>
      </c>
      <c r="P69">
        <v>99.820397</v>
      </c>
      <c r="Q69">
        <v>13.923188</v>
      </c>
      <c r="R69">
        <v>25.807487999999999</v>
      </c>
      <c r="S69">
        <v>16.811831000000002</v>
      </c>
      <c r="T69">
        <v>0</v>
      </c>
      <c r="U69">
        <v>402.06107700000001</v>
      </c>
      <c r="V69">
        <v>0</v>
      </c>
      <c r="W69">
        <v>0</v>
      </c>
      <c r="X69">
        <v>141.38518999999999</v>
      </c>
      <c r="Y69">
        <v>0</v>
      </c>
      <c r="Z69">
        <v>6.3366600000000002</v>
      </c>
      <c r="AA69">
        <v>0</v>
      </c>
      <c r="AB69">
        <v>0</v>
      </c>
      <c r="AC69">
        <v>9.2916939999999997</v>
      </c>
      <c r="AD69">
        <v>8.7512150000000002</v>
      </c>
      <c r="AE69">
        <v>13.549891000000001</v>
      </c>
      <c r="AF69">
        <v>6.1532809999999998</v>
      </c>
      <c r="AG69">
        <v>40.912933000000002</v>
      </c>
      <c r="AH69">
        <v>67.372809000000004</v>
      </c>
      <c r="AI69">
        <v>0</v>
      </c>
      <c r="AJ69">
        <v>0</v>
      </c>
      <c r="AK69">
        <v>50.562226000000003</v>
      </c>
      <c r="AL69">
        <v>64.149082000000007</v>
      </c>
      <c r="AM69">
        <v>0</v>
      </c>
      <c r="AN69">
        <v>0.45916800000000002</v>
      </c>
      <c r="AO69">
        <v>0</v>
      </c>
      <c r="AP69">
        <v>4.304608</v>
      </c>
      <c r="AQ69">
        <v>28.428560999999998</v>
      </c>
      <c r="AR69">
        <v>23.318909000000001</v>
      </c>
      <c r="AS69">
        <v>18.081371000000001</v>
      </c>
      <c r="AT69">
        <v>14.398419000000001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2264.1760490000001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548.21709999999996</v>
      </c>
      <c r="L70">
        <v>341.44996400000002</v>
      </c>
      <c r="M70">
        <v>88.3292</v>
      </c>
      <c r="N70">
        <v>113.411812</v>
      </c>
      <c r="O70">
        <v>118.73136700000001</v>
      </c>
      <c r="P70">
        <v>99.820397</v>
      </c>
      <c r="Q70">
        <v>13.923188</v>
      </c>
      <c r="R70">
        <v>25.807487999999999</v>
      </c>
      <c r="S70">
        <v>16.811831000000002</v>
      </c>
      <c r="T70">
        <v>0</v>
      </c>
      <c r="U70">
        <v>402.06107700000001</v>
      </c>
      <c r="V70">
        <v>0</v>
      </c>
      <c r="W70">
        <v>0</v>
      </c>
      <c r="X70">
        <v>141.38518999999999</v>
      </c>
      <c r="Y70">
        <v>0</v>
      </c>
      <c r="Z70">
        <v>6.3366600000000002</v>
      </c>
      <c r="AA70">
        <v>0</v>
      </c>
      <c r="AB70">
        <v>0</v>
      </c>
      <c r="AC70">
        <v>9.2916939999999997</v>
      </c>
      <c r="AD70">
        <v>8.7512150000000002</v>
      </c>
      <c r="AE70">
        <v>13.549891000000001</v>
      </c>
      <c r="AF70">
        <v>6.1532809999999998</v>
      </c>
      <c r="AG70">
        <v>40.912933000000002</v>
      </c>
      <c r="AH70">
        <v>89.830411999999995</v>
      </c>
      <c r="AI70">
        <v>0</v>
      </c>
      <c r="AJ70">
        <v>0</v>
      </c>
      <c r="AK70">
        <v>50.562226000000003</v>
      </c>
      <c r="AL70">
        <v>20.081451999999999</v>
      </c>
      <c r="AM70">
        <v>0</v>
      </c>
      <c r="AN70">
        <v>0.45916800000000002</v>
      </c>
      <c r="AO70">
        <v>0</v>
      </c>
      <c r="AP70">
        <v>3.566675</v>
      </c>
      <c r="AQ70">
        <v>44.820348000000003</v>
      </c>
      <c r="AR70">
        <v>23.318909000000001</v>
      </c>
      <c r="AS70">
        <v>18.081371000000001</v>
      </c>
      <c r="AT70">
        <v>14.398419000000001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2260.0632680000003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629.82560000000001</v>
      </c>
      <c r="L71">
        <v>360.80558000000002</v>
      </c>
      <c r="M71">
        <v>88.3292</v>
      </c>
      <c r="N71">
        <v>113.411812</v>
      </c>
      <c r="O71">
        <v>118.73136700000001</v>
      </c>
      <c r="P71">
        <v>99.820397</v>
      </c>
      <c r="Q71">
        <v>11.042888</v>
      </c>
      <c r="R71">
        <v>20.716927999999999</v>
      </c>
      <c r="S71">
        <v>13.47063</v>
      </c>
      <c r="T71">
        <v>0</v>
      </c>
      <c r="U71">
        <v>402.06107700000001</v>
      </c>
      <c r="V71">
        <v>0</v>
      </c>
      <c r="W71">
        <v>0</v>
      </c>
      <c r="X71">
        <v>141.38518999999999</v>
      </c>
      <c r="Y71">
        <v>0</v>
      </c>
      <c r="Z71">
        <v>6.3366600000000002</v>
      </c>
      <c r="AA71">
        <v>0</v>
      </c>
      <c r="AB71">
        <v>12.644555</v>
      </c>
      <c r="AC71">
        <v>18.601727</v>
      </c>
      <c r="AD71">
        <v>17.543016000000001</v>
      </c>
      <c r="AE71">
        <v>13.549891000000001</v>
      </c>
      <c r="AF71">
        <v>8.5199269999999991</v>
      </c>
      <c r="AG71">
        <v>40.912933000000002</v>
      </c>
      <c r="AH71">
        <v>89.830411999999995</v>
      </c>
      <c r="AI71">
        <v>0</v>
      </c>
      <c r="AJ71">
        <v>0</v>
      </c>
      <c r="AK71">
        <v>50.562226000000003</v>
      </c>
      <c r="AL71">
        <v>20.081451999999999</v>
      </c>
      <c r="AM71">
        <v>0</v>
      </c>
      <c r="AN71">
        <v>0.45916800000000002</v>
      </c>
      <c r="AO71">
        <v>0</v>
      </c>
      <c r="AP71">
        <v>3.566675</v>
      </c>
      <c r="AQ71">
        <v>59.760463999999999</v>
      </c>
      <c r="AR71">
        <v>23.318909000000001</v>
      </c>
      <c r="AS71">
        <v>18.081371000000001</v>
      </c>
      <c r="AT71">
        <v>12.724496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2396.0945509999997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629.82560000000001</v>
      </c>
      <c r="L72">
        <v>401.36020400000001</v>
      </c>
      <c r="M72">
        <v>88.3292</v>
      </c>
      <c r="N72">
        <v>113.411812</v>
      </c>
      <c r="O72">
        <v>118.73136700000001</v>
      </c>
      <c r="P72">
        <v>99.820397</v>
      </c>
      <c r="Q72">
        <v>11.042888</v>
      </c>
      <c r="R72">
        <v>20.716927999999999</v>
      </c>
      <c r="S72">
        <v>13.47063</v>
      </c>
      <c r="T72">
        <v>0</v>
      </c>
      <c r="U72">
        <v>402.06107700000001</v>
      </c>
      <c r="V72">
        <v>0</v>
      </c>
      <c r="W72">
        <v>0</v>
      </c>
      <c r="X72">
        <v>141.38518999999999</v>
      </c>
      <c r="Y72">
        <v>0</v>
      </c>
      <c r="Z72">
        <v>6.3366600000000002</v>
      </c>
      <c r="AA72">
        <v>0</v>
      </c>
      <c r="AB72">
        <v>25.289110999999998</v>
      </c>
      <c r="AC72">
        <v>18.601727</v>
      </c>
      <c r="AD72">
        <v>17.543016000000001</v>
      </c>
      <c r="AE72">
        <v>18.477124</v>
      </c>
      <c r="AF72">
        <v>8.5199269999999991</v>
      </c>
      <c r="AG72">
        <v>40.912933000000002</v>
      </c>
      <c r="AH72">
        <v>89.830411999999995</v>
      </c>
      <c r="AI72">
        <v>2.4444149999999998</v>
      </c>
      <c r="AJ72">
        <v>0</v>
      </c>
      <c r="AK72">
        <v>50.562226000000003</v>
      </c>
      <c r="AL72">
        <v>20.081451999999999</v>
      </c>
      <c r="AM72">
        <v>0</v>
      </c>
      <c r="AN72">
        <v>0.45916800000000002</v>
      </c>
      <c r="AO72">
        <v>0</v>
      </c>
      <c r="AP72">
        <v>3.566675</v>
      </c>
      <c r="AQ72">
        <v>59.760463999999999</v>
      </c>
      <c r="AR72">
        <v>23.318909000000001</v>
      </c>
      <c r="AS72">
        <v>18.081371000000001</v>
      </c>
      <c r="AT72">
        <v>14.398419000000001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2458.3393019999999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629.82560000000001</v>
      </c>
      <c r="L73">
        <v>379.23950000000002</v>
      </c>
      <c r="M73">
        <v>88.3292</v>
      </c>
      <c r="N73">
        <v>113.411812</v>
      </c>
      <c r="O73">
        <v>118.73136700000001</v>
      </c>
      <c r="P73">
        <v>99.820397</v>
      </c>
      <c r="Q73">
        <v>11.042888</v>
      </c>
      <c r="R73">
        <v>20.557680999999999</v>
      </c>
      <c r="S73">
        <v>13.47063</v>
      </c>
      <c r="T73">
        <v>0</v>
      </c>
      <c r="U73">
        <v>402.06107700000001</v>
      </c>
      <c r="V73">
        <v>0</v>
      </c>
      <c r="W73">
        <v>0</v>
      </c>
      <c r="X73">
        <v>141.38518999999999</v>
      </c>
      <c r="Y73">
        <v>0</v>
      </c>
      <c r="Z73">
        <v>12.584607</v>
      </c>
      <c r="AA73">
        <v>0</v>
      </c>
      <c r="AB73">
        <v>37.933666000000002</v>
      </c>
      <c r="AC73">
        <v>18.601727</v>
      </c>
      <c r="AD73">
        <v>26.314523999999999</v>
      </c>
      <c r="AE73">
        <v>47.464036999999998</v>
      </c>
      <c r="AF73">
        <v>29.346416999999999</v>
      </c>
      <c r="AG73">
        <v>40.912933000000002</v>
      </c>
      <c r="AH73">
        <v>89.830411999999995</v>
      </c>
      <c r="AI73">
        <v>15.888695</v>
      </c>
      <c r="AJ73">
        <v>0</v>
      </c>
      <c r="AK73">
        <v>50.562226000000003</v>
      </c>
      <c r="AL73">
        <v>20.081451999999999</v>
      </c>
      <c r="AM73">
        <v>0</v>
      </c>
      <c r="AN73">
        <v>0.45916800000000002</v>
      </c>
      <c r="AO73">
        <v>0</v>
      </c>
      <c r="AP73">
        <v>3.566675</v>
      </c>
      <c r="AQ73">
        <v>59.760463999999999</v>
      </c>
      <c r="AR73">
        <v>23.318909000000001</v>
      </c>
      <c r="AS73">
        <v>15.498317999999999</v>
      </c>
      <c r="AT73">
        <v>14.398419000000001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2524.3979910000003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629.82560000000001</v>
      </c>
      <c r="L74">
        <v>393.21855599999998</v>
      </c>
      <c r="M74">
        <v>88.3292</v>
      </c>
      <c r="N74">
        <v>113.411812</v>
      </c>
      <c r="O74">
        <v>118.73136700000001</v>
      </c>
      <c r="P74">
        <v>99.820397</v>
      </c>
      <c r="Q74">
        <v>11.042888</v>
      </c>
      <c r="R74">
        <v>20.557680999999999</v>
      </c>
      <c r="S74">
        <v>13.47063</v>
      </c>
      <c r="T74">
        <v>0</v>
      </c>
      <c r="U74">
        <v>402.06107700000001</v>
      </c>
      <c r="V74">
        <v>0</v>
      </c>
      <c r="W74">
        <v>0</v>
      </c>
      <c r="X74">
        <v>141.38518999999999</v>
      </c>
      <c r="Y74">
        <v>0</v>
      </c>
      <c r="Z74">
        <v>12.584607</v>
      </c>
      <c r="AA74">
        <v>0</v>
      </c>
      <c r="AB74">
        <v>37.933666000000002</v>
      </c>
      <c r="AC74">
        <v>18.601727</v>
      </c>
      <c r="AD74">
        <v>35.086033</v>
      </c>
      <c r="AE74">
        <v>47.464036999999998</v>
      </c>
      <c r="AF74">
        <v>29.346416999999999</v>
      </c>
      <c r="AG74">
        <v>40.912933000000002</v>
      </c>
      <c r="AH74">
        <v>89.830411999999995</v>
      </c>
      <c r="AI74">
        <v>15.888695</v>
      </c>
      <c r="AJ74">
        <v>0</v>
      </c>
      <c r="AK74">
        <v>50.562226000000003</v>
      </c>
      <c r="AL74">
        <v>20.081451999999999</v>
      </c>
      <c r="AM74">
        <v>0</v>
      </c>
      <c r="AN74">
        <v>0.45916800000000002</v>
      </c>
      <c r="AO74">
        <v>0</v>
      </c>
      <c r="AP74">
        <v>3.566675</v>
      </c>
      <c r="AQ74">
        <v>59.760463999999999</v>
      </c>
      <c r="AR74">
        <v>23.318909000000001</v>
      </c>
      <c r="AS74">
        <v>15.498317999999999</v>
      </c>
      <c r="AT74">
        <v>14.398419000000001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2547.1485560000006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515.96628499999997</v>
      </c>
      <c r="L75">
        <v>398.18227300000001</v>
      </c>
      <c r="M75">
        <v>88.3292</v>
      </c>
      <c r="N75">
        <v>113.411812</v>
      </c>
      <c r="O75">
        <v>118.73136700000001</v>
      </c>
      <c r="P75">
        <v>99.820397</v>
      </c>
      <c r="Q75">
        <v>20.95112</v>
      </c>
      <c r="R75">
        <v>32.551982000000002</v>
      </c>
      <c r="S75">
        <v>20.803374999999999</v>
      </c>
      <c r="T75">
        <v>0</v>
      </c>
      <c r="U75">
        <v>402.06107700000001</v>
      </c>
      <c r="V75">
        <v>0</v>
      </c>
      <c r="W75">
        <v>0</v>
      </c>
      <c r="X75">
        <v>141.38518999999999</v>
      </c>
      <c r="Y75">
        <v>0</v>
      </c>
      <c r="Z75">
        <v>12.584607</v>
      </c>
      <c r="AA75">
        <v>0</v>
      </c>
      <c r="AB75">
        <v>37.933666000000002</v>
      </c>
      <c r="AC75">
        <v>18.601727</v>
      </c>
      <c r="AD75">
        <v>35.086033</v>
      </c>
      <c r="AE75">
        <v>47.464036999999998</v>
      </c>
      <c r="AF75">
        <v>29.346416999999999</v>
      </c>
      <c r="AG75">
        <v>40.912933000000002</v>
      </c>
      <c r="AH75">
        <v>89.830411999999995</v>
      </c>
      <c r="AI75">
        <v>15.888695</v>
      </c>
      <c r="AJ75">
        <v>0</v>
      </c>
      <c r="AK75">
        <v>50.562226000000003</v>
      </c>
      <c r="AL75">
        <v>20.081451999999999</v>
      </c>
      <c r="AM75">
        <v>0</v>
      </c>
      <c r="AN75">
        <v>0.45916800000000002</v>
      </c>
      <c r="AO75">
        <v>0</v>
      </c>
      <c r="AP75">
        <v>3.566675</v>
      </c>
      <c r="AQ75">
        <v>59.760463999999999</v>
      </c>
      <c r="AR75">
        <v>23.318909000000001</v>
      </c>
      <c r="AS75">
        <v>15.498317999999999</v>
      </c>
      <c r="AT75">
        <v>14.398419000000001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2467.4882360000001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524.60718499999996</v>
      </c>
      <c r="L76">
        <v>436.58627300000001</v>
      </c>
      <c r="M76">
        <v>88.3292</v>
      </c>
      <c r="N76">
        <v>113.411812</v>
      </c>
      <c r="O76">
        <v>118.73136700000001</v>
      </c>
      <c r="P76">
        <v>99.820397</v>
      </c>
      <c r="Q76">
        <v>20.95112</v>
      </c>
      <c r="R76">
        <v>39.609648999999997</v>
      </c>
      <c r="S76">
        <v>25.101856000000002</v>
      </c>
      <c r="T76">
        <v>0</v>
      </c>
      <c r="U76">
        <v>402.06107700000001</v>
      </c>
      <c r="V76">
        <v>0</v>
      </c>
      <c r="W76">
        <v>0</v>
      </c>
      <c r="X76">
        <v>141.38518999999999</v>
      </c>
      <c r="Y76">
        <v>0</v>
      </c>
      <c r="Z76">
        <v>12.584607</v>
      </c>
      <c r="AA76">
        <v>0</v>
      </c>
      <c r="AB76">
        <v>37.933666000000002</v>
      </c>
      <c r="AC76">
        <v>18.601727</v>
      </c>
      <c r="AD76">
        <v>35.086033</v>
      </c>
      <c r="AE76">
        <v>47.464036999999998</v>
      </c>
      <c r="AF76">
        <v>29.346416999999999</v>
      </c>
      <c r="AG76">
        <v>40.912933000000002</v>
      </c>
      <c r="AH76">
        <v>89.830411999999995</v>
      </c>
      <c r="AI76">
        <v>15.888695</v>
      </c>
      <c r="AJ76">
        <v>0</v>
      </c>
      <c r="AK76">
        <v>50.562226000000003</v>
      </c>
      <c r="AL76">
        <v>20.081451999999999</v>
      </c>
      <c r="AM76">
        <v>0</v>
      </c>
      <c r="AN76">
        <v>0.45916800000000002</v>
      </c>
      <c r="AO76">
        <v>0</v>
      </c>
      <c r="AP76">
        <v>3.566675</v>
      </c>
      <c r="AQ76">
        <v>59.760463999999999</v>
      </c>
      <c r="AR76">
        <v>23.318909000000001</v>
      </c>
      <c r="AS76">
        <v>15.498317999999999</v>
      </c>
      <c r="AT76">
        <v>14.398419000000001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2525.8892840000003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659.20602499999995</v>
      </c>
      <c r="L77">
        <v>455.788273</v>
      </c>
      <c r="M77">
        <v>88.3292</v>
      </c>
      <c r="N77">
        <v>113.411812</v>
      </c>
      <c r="O77">
        <v>118.73136700000001</v>
      </c>
      <c r="P77">
        <v>99.820397</v>
      </c>
      <c r="Q77">
        <v>20.95112</v>
      </c>
      <c r="R77">
        <v>40.698734999999999</v>
      </c>
      <c r="S77">
        <v>25.337135</v>
      </c>
      <c r="T77">
        <v>0</v>
      </c>
      <c r="U77">
        <v>402.06107700000001</v>
      </c>
      <c r="V77">
        <v>0</v>
      </c>
      <c r="W77">
        <v>0</v>
      </c>
      <c r="X77">
        <v>141.38518999999999</v>
      </c>
      <c r="Y77">
        <v>0</v>
      </c>
      <c r="Z77">
        <v>12.584607</v>
      </c>
      <c r="AA77">
        <v>0</v>
      </c>
      <c r="AB77">
        <v>37.933666000000002</v>
      </c>
      <c r="AC77">
        <v>18.601727</v>
      </c>
      <c r="AD77">
        <v>35.086033</v>
      </c>
      <c r="AE77">
        <v>47.464036999999998</v>
      </c>
      <c r="AF77">
        <v>29.346416999999999</v>
      </c>
      <c r="AG77">
        <v>40.912933000000002</v>
      </c>
      <c r="AH77">
        <v>89.830411999999995</v>
      </c>
      <c r="AI77">
        <v>15.888695</v>
      </c>
      <c r="AJ77">
        <v>0</v>
      </c>
      <c r="AK77">
        <v>50.562226000000003</v>
      </c>
      <c r="AL77">
        <v>20.081451999999999</v>
      </c>
      <c r="AM77">
        <v>0</v>
      </c>
      <c r="AN77">
        <v>0.45916800000000002</v>
      </c>
      <c r="AO77">
        <v>0</v>
      </c>
      <c r="AP77">
        <v>3.566675</v>
      </c>
      <c r="AQ77">
        <v>59.760463999999999</v>
      </c>
      <c r="AR77">
        <v>23.318909000000001</v>
      </c>
      <c r="AS77">
        <v>15.498317999999999</v>
      </c>
      <c r="AT77">
        <v>14.398419000000001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2681.0144890000001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659.34560299999998</v>
      </c>
      <c r="L78">
        <v>455.788273</v>
      </c>
      <c r="M78">
        <v>88.3292</v>
      </c>
      <c r="N78">
        <v>113.411812</v>
      </c>
      <c r="O78">
        <v>118.73136700000001</v>
      </c>
      <c r="P78">
        <v>99.820397</v>
      </c>
      <c r="Q78">
        <v>20.95112</v>
      </c>
      <c r="R78">
        <v>40.698734999999999</v>
      </c>
      <c r="S78">
        <v>25.337135</v>
      </c>
      <c r="T78">
        <v>0</v>
      </c>
      <c r="U78">
        <v>402.06107700000001</v>
      </c>
      <c r="V78">
        <v>0</v>
      </c>
      <c r="W78">
        <v>0</v>
      </c>
      <c r="X78">
        <v>141.38518999999999</v>
      </c>
      <c r="Y78">
        <v>0</v>
      </c>
      <c r="Z78">
        <v>12.584607</v>
      </c>
      <c r="AA78">
        <v>0</v>
      </c>
      <c r="AB78">
        <v>37.933666000000002</v>
      </c>
      <c r="AC78">
        <v>18.601727</v>
      </c>
      <c r="AD78">
        <v>26.314523999999999</v>
      </c>
      <c r="AE78">
        <v>47.464036999999998</v>
      </c>
      <c r="AF78">
        <v>29.346416999999999</v>
      </c>
      <c r="AG78">
        <v>40.912933000000002</v>
      </c>
      <c r="AH78">
        <v>89.830411999999995</v>
      </c>
      <c r="AI78">
        <v>15.888695</v>
      </c>
      <c r="AJ78">
        <v>0</v>
      </c>
      <c r="AK78">
        <v>50.562226000000003</v>
      </c>
      <c r="AL78">
        <v>20.081451999999999</v>
      </c>
      <c r="AM78">
        <v>0</v>
      </c>
      <c r="AN78">
        <v>0.45916800000000002</v>
      </c>
      <c r="AO78">
        <v>0</v>
      </c>
      <c r="AP78">
        <v>3.566675</v>
      </c>
      <c r="AQ78">
        <v>59.760463999999999</v>
      </c>
      <c r="AR78">
        <v>23.318909000000001</v>
      </c>
      <c r="AS78">
        <v>15.498317999999999</v>
      </c>
      <c r="AT78">
        <v>11.371067999999999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2669.3552069999996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659.34560299999998</v>
      </c>
      <c r="L79">
        <v>417.38427300000001</v>
      </c>
      <c r="M79">
        <v>88.3292</v>
      </c>
      <c r="N79">
        <v>113.411812</v>
      </c>
      <c r="O79">
        <v>118.73136700000001</v>
      </c>
      <c r="P79">
        <v>99.820397</v>
      </c>
      <c r="Q79">
        <v>20.95112</v>
      </c>
      <c r="R79">
        <v>40.698734999999999</v>
      </c>
      <c r="S79">
        <v>25.337135</v>
      </c>
      <c r="T79">
        <v>0</v>
      </c>
      <c r="U79">
        <v>402.06107700000001</v>
      </c>
      <c r="V79">
        <v>0</v>
      </c>
      <c r="W79">
        <v>0</v>
      </c>
      <c r="X79">
        <v>141.38518999999999</v>
      </c>
      <c r="Y79">
        <v>0</v>
      </c>
      <c r="Z79">
        <v>1.0561100000000001</v>
      </c>
      <c r="AA79">
        <v>0</v>
      </c>
      <c r="AB79">
        <v>25.289110999999998</v>
      </c>
      <c r="AC79">
        <v>18.601727</v>
      </c>
      <c r="AD79">
        <v>17.543016000000001</v>
      </c>
      <c r="AE79">
        <v>27.099782999999999</v>
      </c>
      <c r="AF79">
        <v>8.5199269999999991</v>
      </c>
      <c r="AG79">
        <v>40.912933000000002</v>
      </c>
      <c r="AH79">
        <v>89.830411999999995</v>
      </c>
      <c r="AI79">
        <v>2.4444149999999998</v>
      </c>
      <c r="AJ79">
        <v>0</v>
      </c>
      <c r="AK79">
        <v>50.562226000000003</v>
      </c>
      <c r="AL79">
        <v>20.081451999999999</v>
      </c>
      <c r="AM79">
        <v>0</v>
      </c>
      <c r="AN79">
        <v>0.45916800000000002</v>
      </c>
      <c r="AO79">
        <v>0</v>
      </c>
      <c r="AP79">
        <v>1.721843</v>
      </c>
      <c r="AQ79">
        <v>59.760463999999999</v>
      </c>
      <c r="AR79">
        <v>23.318909000000001</v>
      </c>
      <c r="AS79">
        <v>18.081371000000001</v>
      </c>
      <c r="AT79">
        <v>14.398419000000001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2547.1371949999998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659.34560299999998</v>
      </c>
      <c r="L80">
        <v>474.990273</v>
      </c>
      <c r="M80">
        <v>88.3292</v>
      </c>
      <c r="N80">
        <v>113.411812</v>
      </c>
      <c r="O80">
        <v>118.73136700000001</v>
      </c>
      <c r="P80">
        <v>99.820397</v>
      </c>
      <c r="Q80">
        <v>20.95112</v>
      </c>
      <c r="R80">
        <v>40.698734999999999</v>
      </c>
      <c r="S80">
        <v>25.337135</v>
      </c>
      <c r="T80">
        <v>0</v>
      </c>
      <c r="U80">
        <v>402.06107700000001</v>
      </c>
      <c r="V80">
        <v>0</v>
      </c>
      <c r="W80">
        <v>0</v>
      </c>
      <c r="X80">
        <v>141.38518999999999</v>
      </c>
      <c r="Y80">
        <v>0</v>
      </c>
      <c r="Z80">
        <v>0</v>
      </c>
      <c r="AA80">
        <v>0</v>
      </c>
      <c r="AB80">
        <v>0</v>
      </c>
      <c r="AC80">
        <v>18.601727</v>
      </c>
      <c r="AD80">
        <v>8.7715080000000007</v>
      </c>
      <c r="AE80">
        <v>13.549891000000001</v>
      </c>
      <c r="AF80">
        <v>8.5199269999999991</v>
      </c>
      <c r="AG80">
        <v>40.912933000000002</v>
      </c>
      <c r="AH80">
        <v>89.830411999999995</v>
      </c>
      <c r="AI80">
        <v>0</v>
      </c>
      <c r="AJ80">
        <v>0</v>
      </c>
      <c r="AK80">
        <v>50.562226000000003</v>
      </c>
      <c r="AL80">
        <v>20.081451999999999</v>
      </c>
      <c r="AM80">
        <v>0</v>
      </c>
      <c r="AN80">
        <v>0.45916800000000002</v>
      </c>
      <c r="AO80">
        <v>0</v>
      </c>
      <c r="AP80">
        <v>1.721843</v>
      </c>
      <c r="AQ80">
        <v>59.760463999999999</v>
      </c>
      <c r="AR80">
        <v>23.318909000000001</v>
      </c>
      <c r="AS80">
        <v>18.081371000000001</v>
      </c>
      <c r="AT80">
        <v>14.398419000000001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2553.6321589999998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639.72317499999997</v>
      </c>
      <c r="L81">
        <v>353.931264</v>
      </c>
      <c r="M81">
        <v>85.886322000000007</v>
      </c>
      <c r="N81">
        <v>111.426614</v>
      </c>
      <c r="O81">
        <v>118.73136700000001</v>
      </c>
      <c r="P81">
        <v>99.029995</v>
      </c>
      <c r="Q81">
        <v>20.576681000000001</v>
      </c>
      <c r="R81">
        <v>39.990468999999997</v>
      </c>
      <c r="S81">
        <v>24.895009000000002</v>
      </c>
      <c r="T81">
        <v>0</v>
      </c>
      <c r="U81">
        <v>402.06107700000001</v>
      </c>
      <c r="V81">
        <v>0</v>
      </c>
      <c r="W81">
        <v>0</v>
      </c>
      <c r="X81">
        <v>138.907364</v>
      </c>
      <c r="Y81">
        <v>0</v>
      </c>
      <c r="Z81">
        <v>0</v>
      </c>
      <c r="AA81">
        <v>0</v>
      </c>
      <c r="AB81">
        <v>0</v>
      </c>
      <c r="AC81">
        <v>18.601727</v>
      </c>
      <c r="AD81">
        <v>0</v>
      </c>
      <c r="AE81">
        <v>3.6954250000000002</v>
      </c>
      <c r="AF81">
        <v>8.5199269999999991</v>
      </c>
      <c r="AG81">
        <v>40.912933000000002</v>
      </c>
      <c r="AH81">
        <v>67.372809000000004</v>
      </c>
      <c r="AI81">
        <v>0</v>
      </c>
      <c r="AJ81">
        <v>0</v>
      </c>
      <c r="AK81">
        <v>50.562226000000003</v>
      </c>
      <c r="AL81">
        <v>20.081451999999999</v>
      </c>
      <c r="AM81">
        <v>0</v>
      </c>
      <c r="AN81">
        <v>0.45916800000000002</v>
      </c>
      <c r="AO81">
        <v>0</v>
      </c>
      <c r="AP81">
        <v>1.721843</v>
      </c>
      <c r="AQ81">
        <v>59.760463999999999</v>
      </c>
      <c r="AR81">
        <v>23.318909000000001</v>
      </c>
      <c r="AS81">
        <v>15.498317999999999</v>
      </c>
      <c r="AT81">
        <v>14.398419000000001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2360.0629569999996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630.68008899999995</v>
      </c>
      <c r="L82">
        <v>313.78948300000002</v>
      </c>
      <c r="M82">
        <v>85.886322000000007</v>
      </c>
      <c r="N82">
        <v>111.426614</v>
      </c>
      <c r="O82">
        <v>118.73136700000001</v>
      </c>
      <c r="P82">
        <v>99.029995</v>
      </c>
      <c r="Q82">
        <v>17.101119000000001</v>
      </c>
      <c r="R82">
        <v>32.418064999999999</v>
      </c>
      <c r="S82">
        <v>20.293154000000001</v>
      </c>
      <c r="T82">
        <v>0</v>
      </c>
      <c r="U82">
        <v>402.06107700000001</v>
      </c>
      <c r="V82">
        <v>0</v>
      </c>
      <c r="W82">
        <v>0</v>
      </c>
      <c r="X82">
        <v>138.907364</v>
      </c>
      <c r="Y82">
        <v>0</v>
      </c>
      <c r="Z82">
        <v>0</v>
      </c>
      <c r="AA82">
        <v>0</v>
      </c>
      <c r="AB82">
        <v>0</v>
      </c>
      <c r="AC82">
        <v>9.2916939999999997</v>
      </c>
      <c r="AD82">
        <v>0</v>
      </c>
      <c r="AE82">
        <v>3.6954250000000002</v>
      </c>
      <c r="AF82">
        <v>8.5199269999999991</v>
      </c>
      <c r="AG82">
        <v>40.912933000000002</v>
      </c>
      <c r="AH82">
        <v>44.915205999999998</v>
      </c>
      <c r="AI82">
        <v>0</v>
      </c>
      <c r="AJ82">
        <v>0</v>
      </c>
      <c r="AK82">
        <v>50.562226000000003</v>
      </c>
      <c r="AL82">
        <v>20.081451999999999</v>
      </c>
      <c r="AM82">
        <v>0</v>
      </c>
      <c r="AN82">
        <v>0.45916800000000002</v>
      </c>
      <c r="AO82">
        <v>0</v>
      </c>
      <c r="AP82">
        <v>2.4597760000000002</v>
      </c>
      <c r="AQ82">
        <v>59.760463999999999</v>
      </c>
      <c r="AR82">
        <v>23.318909000000001</v>
      </c>
      <c r="AS82">
        <v>15.498317999999999</v>
      </c>
      <c r="AT82">
        <v>14.398419000000001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2264.198566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631.74580000000003</v>
      </c>
      <c r="L83">
        <v>313.78948300000002</v>
      </c>
      <c r="M83">
        <v>88.3292</v>
      </c>
      <c r="N83">
        <v>113.411812</v>
      </c>
      <c r="O83">
        <v>118.73136700000001</v>
      </c>
      <c r="P83">
        <v>99.820397</v>
      </c>
      <c r="Q83">
        <v>17.101119000000001</v>
      </c>
      <c r="R83">
        <v>32.418064999999999</v>
      </c>
      <c r="S83">
        <v>20.293154000000001</v>
      </c>
      <c r="T83">
        <v>0</v>
      </c>
      <c r="U83">
        <v>402.06107700000001</v>
      </c>
      <c r="V83">
        <v>0</v>
      </c>
      <c r="W83">
        <v>0</v>
      </c>
      <c r="X83">
        <v>141.38518999999999</v>
      </c>
      <c r="Y83">
        <v>0</v>
      </c>
      <c r="Z83">
        <v>0</v>
      </c>
      <c r="AA83">
        <v>0</v>
      </c>
      <c r="AB83">
        <v>0</v>
      </c>
      <c r="AC83">
        <v>3.0564779999999998</v>
      </c>
      <c r="AD83">
        <v>0</v>
      </c>
      <c r="AE83">
        <v>3.6954250000000002</v>
      </c>
      <c r="AF83">
        <v>8.5199269999999991</v>
      </c>
      <c r="AG83">
        <v>40.912933000000002</v>
      </c>
      <c r="AH83">
        <v>43.91507</v>
      </c>
      <c r="AI83">
        <v>0</v>
      </c>
      <c r="AJ83">
        <v>0</v>
      </c>
      <c r="AK83">
        <v>50.562226000000003</v>
      </c>
      <c r="AL83">
        <v>20.081451999999999</v>
      </c>
      <c r="AM83">
        <v>0</v>
      </c>
      <c r="AN83">
        <v>0.45916800000000002</v>
      </c>
      <c r="AO83">
        <v>0</v>
      </c>
      <c r="AP83">
        <v>2.4597760000000002</v>
      </c>
      <c r="AQ83">
        <v>59.760463999999999</v>
      </c>
      <c r="AR83">
        <v>23.318909000000001</v>
      </c>
      <c r="AS83">
        <v>15.498317999999999</v>
      </c>
      <c r="AT83">
        <v>14.398419000000001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2265.7252290000001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587.58119999999997</v>
      </c>
      <c r="L84">
        <v>313.78948300000002</v>
      </c>
      <c r="M84">
        <v>88.3292</v>
      </c>
      <c r="N84">
        <v>113.411812</v>
      </c>
      <c r="O84">
        <v>118.73136700000001</v>
      </c>
      <c r="P84">
        <v>99.820397</v>
      </c>
      <c r="Q84">
        <v>17.101119000000001</v>
      </c>
      <c r="R84">
        <v>32.418064999999999</v>
      </c>
      <c r="S84">
        <v>20.293154000000001</v>
      </c>
      <c r="T84">
        <v>0</v>
      </c>
      <c r="U84">
        <v>402.06107700000001</v>
      </c>
      <c r="V84">
        <v>0</v>
      </c>
      <c r="W84">
        <v>0</v>
      </c>
      <c r="X84">
        <v>141.38518999999999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3.6954250000000002</v>
      </c>
      <c r="AF84">
        <v>8.5199269999999991</v>
      </c>
      <c r="AG84">
        <v>40.912933000000002</v>
      </c>
      <c r="AH84">
        <v>21.366544999999999</v>
      </c>
      <c r="AI84">
        <v>0</v>
      </c>
      <c r="AJ84">
        <v>0</v>
      </c>
      <c r="AK84">
        <v>50.562226000000003</v>
      </c>
      <c r="AL84">
        <v>20.081451999999999</v>
      </c>
      <c r="AM84">
        <v>0</v>
      </c>
      <c r="AN84">
        <v>0.45916800000000002</v>
      </c>
      <c r="AO84">
        <v>0</v>
      </c>
      <c r="AP84">
        <v>2.4597760000000002</v>
      </c>
      <c r="AQ84">
        <v>59.760463999999999</v>
      </c>
      <c r="AR84">
        <v>23.318909000000001</v>
      </c>
      <c r="AS84">
        <v>15.498317999999999</v>
      </c>
      <c r="AT84">
        <v>14.398419000000001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2195.9556260000004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518.45399999999995</v>
      </c>
      <c r="L85">
        <v>336.09965199999999</v>
      </c>
      <c r="M85">
        <v>88.3292</v>
      </c>
      <c r="N85">
        <v>113.411812</v>
      </c>
      <c r="O85">
        <v>118.73136700000001</v>
      </c>
      <c r="P85">
        <v>99.820397</v>
      </c>
      <c r="Q85">
        <v>17.101119000000001</v>
      </c>
      <c r="R85">
        <v>32.418064999999999</v>
      </c>
      <c r="S85">
        <v>20.293154000000001</v>
      </c>
      <c r="T85">
        <v>0</v>
      </c>
      <c r="U85">
        <v>402.06107700000001</v>
      </c>
      <c r="V85">
        <v>0</v>
      </c>
      <c r="W85">
        <v>0</v>
      </c>
      <c r="X85">
        <v>141.38518999999999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3.6954250000000002</v>
      </c>
      <c r="AF85">
        <v>8.5199269999999991</v>
      </c>
      <c r="AG85">
        <v>40.912933000000002</v>
      </c>
      <c r="AH85">
        <v>21.366544999999999</v>
      </c>
      <c r="AI85">
        <v>0</v>
      </c>
      <c r="AJ85">
        <v>0</v>
      </c>
      <c r="AK85">
        <v>50.562226000000003</v>
      </c>
      <c r="AL85">
        <v>20.081451999999999</v>
      </c>
      <c r="AM85">
        <v>0</v>
      </c>
      <c r="AN85">
        <v>0.45916800000000002</v>
      </c>
      <c r="AO85">
        <v>0</v>
      </c>
      <c r="AP85">
        <v>2.4597760000000002</v>
      </c>
      <c r="AQ85">
        <v>59.760463999999999</v>
      </c>
      <c r="AR85">
        <v>23.318909000000001</v>
      </c>
      <c r="AS85">
        <v>15.498317999999999</v>
      </c>
      <c r="AT85">
        <v>11.375572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2146.1157480000002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557.81809999999996</v>
      </c>
      <c r="L86">
        <v>336.09965199999999</v>
      </c>
      <c r="M86">
        <v>88.3292</v>
      </c>
      <c r="N86">
        <v>113.411812</v>
      </c>
      <c r="O86">
        <v>118.73136700000001</v>
      </c>
      <c r="P86">
        <v>99.820397</v>
      </c>
      <c r="Q86">
        <v>17.101119000000001</v>
      </c>
      <c r="R86">
        <v>32.418064999999999</v>
      </c>
      <c r="S86">
        <v>20.293154000000001</v>
      </c>
      <c r="T86">
        <v>0</v>
      </c>
      <c r="U86">
        <v>402.06107700000001</v>
      </c>
      <c r="V86">
        <v>0</v>
      </c>
      <c r="W86">
        <v>0</v>
      </c>
      <c r="X86">
        <v>141.38518999999999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3.6954250000000002</v>
      </c>
      <c r="AF86">
        <v>8.5199269999999991</v>
      </c>
      <c r="AG86">
        <v>40.912933000000002</v>
      </c>
      <c r="AH86">
        <v>0</v>
      </c>
      <c r="AI86">
        <v>0</v>
      </c>
      <c r="AJ86">
        <v>0</v>
      </c>
      <c r="AK86">
        <v>50.562226000000003</v>
      </c>
      <c r="AL86">
        <v>20.081451999999999</v>
      </c>
      <c r="AM86">
        <v>0</v>
      </c>
      <c r="AN86">
        <v>0.45916800000000002</v>
      </c>
      <c r="AO86">
        <v>0</v>
      </c>
      <c r="AP86">
        <v>2.4597760000000002</v>
      </c>
      <c r="AQ86">
        <v>44.820348000000003</v>
      </c>
      <c r="AR86">
        <v>23.318909000000001</v>
      </c>
      <c r="AS86">
        <v>15.498317999999999</v>
      </c>
      <c r="AT86">
        <v>14.398419000000001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2152.1960340000005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520.37419999999997</v>
      </c>
      <c r="L87">
        <v>336.09965199999999</v>
      </c>
      <c r="M87">
        <v>88.3292</v>
      </c>
      <c r="N87">
        <v>113.411812</v>
      </c>
      <c r="O87">
        <v>118.73136700000001</v>
      </c>
      <c r="P87">
        <v>99.820397</v>
      </c>
      <c r="Q87">
        <v>10.678050000000001</v>
      </c>
      <c r="R87">
        <v>19.931676</v>
      </c>
      <c r="S87">
        <v>12.529305000000001</v>
      </c>
      <c r="T87">
        <v>0</v>
      </c>
      <c r="U87">
        <v>402.06107700000001</v>
      </c>
      <c r="V87">
        <v>0</v>
      </c>
      <c r="W87">
        <v>0</v>
      </c>
      <c r="X87">
        <v>141.38518999999999</v>
      </c>
      <c r="Y87">
        <v>0</v>
      </c>
      <c r="Z87">
        <v>6.3366600000000002</v>
      </c>
      <c r="AA87">
        <v>0</v>
      </c>
      <c r="AB87">
        <v>0</v>
      </c>
      <c r="AC87">
        <v>0</v>
      </c>
      <c r="AD87">
        <v>0</v>
      </c>
      <c r="AE87">
        <v>3.6954250000000002</v>
      </c>
      <c r="AF87">
        <v>8.5199269999999991</v>
      </c>
      <c r="AG87">
        <v>40.912933000000002</v>
      </c>
      <c r="AH87">
        <v>0</v>
      </c>
      <c r="AI87">
        <v>0</v>
      </c>
      <c r="AJ87">
        <v>0</v>
      </c>
      <c r="AK87">
        <v>50.562226000000003</v>
      </c>
      <c r="AL87">
        <v>20.081451999999999</v>
      </c>
      <c r="AM87">
        <v>0</v>
      </c>
      <c r="AN87">
        <v>0.45916800000000002</v>
      </c>
      <c r="AO87">
        <v>0</v>
      </c>
      <c r="AP87">
        <v>2.4597760000000002</v>
      </c>
      <c r="AQ87">
        <v>44.820348000000003</v>
      </c>
      <c r="AR87">
        <v>23.318909000000001</v>
      </c>
      <c r="AS87">
        <v>15.498317999999999</v>
      </c>
      <c r="AT87">
        <v>14.398419000000001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2094.4154870000002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527.09490000000005</v>
      </c>
      <c r="L88">
        <v>336.09965199999999</v>
      </c>
      <c r="M88">
        <v>88.3292</v>
      </c>
      <c r="N88">
        <v>113.411812</v>
      </c>
      <c r="O88">
        <v>118.73136700000001</v>
      </c>
      <c r="P88">
        <v>99.820397</v>
      </c>
      <c r="Q88">
        <v>17.101119000000001</v>
      </c>
      <c r="R88">
        <v>32.418064999999999</v>
      </c>
      <c r="S88">
        <v>18.381117</v>
      </c>
      <c r="T88">
        <v>0</v>
      </c>
      <c r="U88">
        <v>402.06107700000001</v>
      </c>
      <c r="V88">
        <v>0</v>
      </c>
      <c r="W88">
        <v>0</v>
      </c>
      <c r="X88">
        <v>141.38518999999999</v>
      </c>
      <c r="Y88">
        <v>0</v>
      </c>
      <c r="Z88">
        <v>6.3366600000000002</v>
      </c>
      <c r="AA88">
        <v>0</v>
      </c>
      <c r="AB88">
        <v>0</v>
      </c>
      <c r="AC88">
        <v>0</v>
      </c>
      <c r="AD88">
        <v>0</v>
      </c>
      <c r="AE88">
        <v>3.6954250000000002</v>
      </c>
      <c r="AF88">
        <v>8.5199269999999991</v>
      </c>
      <c r="AG88">
        <v>40.912933000000002</v>
      </c>
      <c r="AH88">
        <v>0</v>
      </c>
      <c r="AI88">
        <v>0</v>
      </c>
      <c r="AJ88">
        <v>0</v>
      </c>
      <c r="AK88">
        <v>50.562226000000003</v>
      </c>
      <c r="AL88">
        <v>20.081451999999999</v>
      </c>
      <c r="AM88">
        <v>0</v>
      </c>
      <c r="AN88">
        <v>0.45916800000000002</v>
      </c>
      <c r="AO88">
        <v>0</v>
      </c>
      <c r="AP88">
        <v>2.4597760000000002</v>
      </c>
      <c r="AQ88">
        <v>29.880231999999999</v>
      </c>
      <c r="AR88">
        <v>23.318909000000001</v>
      </c>
      <c r="AS88">
        <v>15.498317999999999</v>
      </c>
      <c r="AT88">
        <v>14.398419000000001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2110.9573410000003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474.2894</v>
      </c>
      <c r="L89">
        <v>336.09965199999999</v>
      </c>
      <c r="M89">
        <v>88.3292</v>
      </c>
      <c r="N89">
        <v>113.411812</v>
      </c>
      <c r="O89">
        <v>118.73136700000001</v>
      </c>
      <c r="P89">
        <v>78.797326999999996</v>
      </c>
      <c r="Q89">
        <v>10.678050000000001</v>
      </c>
      <c r="R89">
        <v>23.548023000000001</v>
      </c>
      <c r="S89">
        <v>13.917387</v>
      </c>
      <c r="T89">
        <v>0</v>
      </c>
      <c r="U89">
        <v>402.06107700000001</v>
      </c>
      <c r="V89">
        <v>0</v>
      </c>
      <c r="W89">
        <v>0</v>
      </c>
      <c r="X89">
        <v>98.180689999999998</v>
      </c>
      <c r="Y89">
        <v>0</v>
      </c>
      <c r="Z89">
        <v>6.3366600000000002</v>
      </c>
      <c r="AA89">
        <v>0</v>
      </c>
      <c r="AB89">
        <v>0</v>
      </c>
      <c r="AC89">
        <v>0</v>
      </c>
      <c r="AD89">
        <v>0</v>
      </c>
      <c r="AE89">
        <v>3.6954250000000002</v>
      </c>
      <c r="AF89">
        <v>8.5199269999999991</v>
      </c>
      <c r="AG89">
        <v>40.912933000000002</v>
      </c>
      <c r="AH89">
        <v>0</v>
      </c>
      <c r="AI89">
        <v>0</v>
      </c>
      <c r="AJ89">
        <v>0</v>
      </c>
      <c r="AK89">
        <v>50.562226000000003</v>
      </c>
      <c r="AL89">
        <v>20.081451999999999</v>
      </c>
      <c r="AM89">
        <v>0</v>
      </c>
      <c r="AN89">
        <v>0.45916800000000002</v>
      </c>
      <c r="AO89">
        <v>0</v>
      </c>
      <c r="AP89">
        <v>2.4597760000000002</v>
      </c>
      <c r="AQ89">
        <v>14.516712</v>
      </c>
      <c r="AR89">
        <v>23.318909000000001</v>
      </c>
      <c r="AS89">
        <v>15.498317999999999</v>
      </c>
      <c r="AT89">
        <v>14.398419000000001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1958.8039100000003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476.20960000000002</v>
      </c>
      <c r="L90">
        <v>336.09965199999999</v>
      </c>
      <c r="M90">
        <v>88.3292</v>
      </c>
      <c r="N90">
        <v>113.411812</v>
      </c>
      <c r="O90">
        <v>118.73136700000001</v>
      </c>
      <c r="P90">
        <v>78.797326999999996</v>
      </c>
      <c r="Q90">
        <v>10.678050000000001</v>
      </c>
      <c r="R90">
        <v>22.061563</v>
      </c>
      <c r="S90">
        <v>13.761113</v>
      </c>
      <c r="T90">
        <v>0</v>
      </c>
      <c r="U90">
        <v>402.06107700000001</v>
      </c>
      <c r="V90">
        <v>0</v>
      </c>
      <c r="W90">
        <v>0</v>
      </c>
      <c r="X90">
        <v>98.180689999999998</v>
      </c>
      <c r="Y90">
        <v>0</v>
      </c>
      <c r="Z90">
        <v>6.3366600000000002</v>
      </c>
      <c r="AA90">
        <v>0</v>
      </c>
      <c r="AB90">
        <v>0</v>
      </c>
      <c r="AC90">
        <v>0</v>
      </c>
      <c r="AD90">
        <v>0</v>
      </c>
      <c r="AE90">
        <v>3.6954250000000002</v>
      </c>
      <c r="AF90">
        <v>8.5199269999999991</v>
      </c>
      <c r="AG90">
        <v>40.912933000000002</v>
      </c>
      <c r="AH90">
        <v>0</v>
      </c>
      <c r="AI90">
        <v>0</v>
      </c>
      <c r="AJ90">
        <v>0</v>
      </c>
      <c r="AK90">
        <v>50.562226000000003</v>
      </c>
      <c r="AL90">
        <v>20.081451999999999</v>
      </c>
      <c r="AM90">
        <v>0</v>
      </c>
      <c r="AN90">
        <v>0.45916800000000002</v>
      </c>
      <c r="AO90">
        <v>0</v>
      </c>
      <c r="AP90">
        <v>2.4597760000000002</v>
      </c>
      <c r="AQ90">
        <v>0</v>
      </c>
      <c r="AR90">
        <v>23.318909000000001</v>
      </c>
      <c r="AS90">
        <v>15.498317999999999</v>
      </c>
      <c r="AT90">
        <v>14.398419000000001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1944.5646640000002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428.20460000000003</v>
      </c>
      <c r="L91">
        <v>336.09965199999999</v>
      </c>
      <c r="M91">
        <v>88.3292</v>
      </c>
      <c r="N91">
        <v>113.411812</v>
      </c>
      <c r="O91">
        <v>118.73136700000001</v>
      </c>
      <c r="P91">
        <v>69.196326999999997</v>
      </c>
      <c r="Q91">
        <v>10.678050000000001</v>
      </c>
      <c r="R91">
        <v>22.061563</v>
      </c>
      <c r="S91">
        <v>13.761113</v>
      </c>
      <c r="T91">
        <v>0</v>
      </c>
      <c r="U91">
        <v>402.06107700000001</v>
      </c>
      <c r="V91">
        <v>0</v>
      </c>
      <c r="W91">
        <v>0</v>
      </c>
      <c r="X91">
        <v>107.78169</v>
      </c>
      <c r="Y91">
        <v>0</v>
      </c>
      <c r="Z91">
        <v>6.3366600000000002</v>
      </c>
      <c r="AA91">
        <v>0</v>
      </c>
      <c r="AB91">
        <v>0</v>
      </c>
      <c r="AC91">
        <v>0</v>
      </c>
      <c r="AD91">
        <v>0</v>
      </c>
      <c r="AE91">
        <v>3.6954250000000002</v>
      </c>
      <c r="AF91">
        <v>8.5199269999999991</v>
      </c>
      <c r="AG91">
        <v>40.912933000000002</v>
      </c>
      <c r="AH91">
        <v>0</v>
      </c>
      <c r="AI91">
        <v>0</v>
      </c>
      <c r="AJ91">
        <v>0</v>
      </c>
      <c r="AK91">
        <v>50.562226000000003</v>
      </c>
      <c r="AL91">
        <v>20.081451999999999</v>
      </c>
      <c r="AM91">
        <v>0</v>
      </c>
      <c r="AN91">
        <v>0.45916800000000002</v>
      </c>
      <c r="AO91">
        <v>0</v>
      </c>
      <c r="AP91">
        <v>2.4597760000000002</v>
      </c>
      <c r="AQ91">
        <v>0</v>
      </c>
      <c r="AR91">
        <v>19.079107</v>
      </c>
      <c r="AS91">
        <v>14.852555000000001</v>
      </c>
      <c r="AT91">
        <v>14.398419000000001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1891.6740990000005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386.9203</v>
      </c>
      <c r="L92">
        <v>336.09965199999999</v>
      </c>
      <c r="M92">
        <v>88.3292</v>
      </c>
      <c r="N92">
        <v>113.411812</v>
      </c>
      <c r="O92">
        <v>118.73136700000001</v>
      </c>
      <c r="P92">
        <v>69.196326999999997</v>
      </c>
      <c r="Q92">
        <v>10.678050000000001</v>
      </c>
      <c r="R92">
        <v>22.061563</v>
      </c>
      <c r="S92">
        <v>13.761113</v>
      </c>
      <c r="T92">
        <v>0</v>
      </c>
      <c r="U92">
        <v>402.06107700000001</v>
      </c>
      <c r="V92">
        <v>0</v>
      </c>
      <c r="W92">
        <v>0</v>
      </c>
      <c r="X92">
        <v>107.78169</v>
      </c>
      <c r="Y92">
        <v>0</v>
      </c>
      <c r="Z92">
        <v>6.3366600000000002</v>
      </c>
      <c r="AA92">
        <v>0</v>
      </c>
      <c r="AB92">
        <v>0</v>
      </c>
      <c r="AC92">
        <v>0</v>
      </c>
      <c r="AD92">
        <v>0</v>
      </c>
      <c r="AE92">
        <v>3.6954250000000002</v>
      </c>
      <c r="AF92">
        <v>8.5199269999999991</v>
      </c>
      <c r="AG92">
        <v>40.912933000000002</v>
      </c>
      <c r="AH92">
        <v>0</v>
      </c>
      <c r="AI92">
        <v>0</v>
      </c>
      <c r="AJ92">
        <v>0</v>
      </c>
      <c r="AK92">
        <v>50.562226000000003</v>
      </c>
      <c r="AL92">
        <v>20.081451999999999</v>
      </c>
      <c r="AM92">
        <v>0</v>
      </c>
      <c r="AN92">
        <v>0.45916800000000002</v>
      </c>
      <c r="AO92">
        <v>0</v>
      </c>
      <c r="AP92">
        <v>2.4597760000000002</v>
      </c>
      <c r="AQ92">
        <v>0</v>
      </c>
      <c r="AR92">
        <v>19.079107</v>
      </c>
      <c r="AS92">
        <v>14.852555000000001</v>
      </c>
      <c r="AT92">
        <v>11.108817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1847.1001970000002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361.91101200000003</v>
      </c>
      <c r="L93">
        <v>337.10978999999998</v>
      </c>
      <c r="M93">
        <v>88.3292</v>
      </c>
      <c r="N93">
        <v>113.411812</v>
      </c>
      <c r="O93">
        <v>118.73136700000001</v>
      </c>
      <c r="P93">
        <v>69.196326999999997</v>
      </c>
      <c r="Q93">
        <v>13.558350000000001</v>
      </c>
      <c r="R93">
        <v>25.692276</v>
      </c>
      <c r="S93">
        <v>16.369705</v>
      </c>
      <c r="T93">
        <v>0</v>
      </c>
      <c r="U93">
        <v>402.06107700000001</v>
      </c>
      <c r="V93">
        <v>0</v>
      </c>
      <c r="W93">
        <v>0</v>
      </c>
      <c r="X93">
        <v>107.78169</v>
      </c>
      <c r="Y93">
        <v>0</v>
      </c>
      <c r="Z93">
        <v>6.3366600000000002</v>
      </c>
      <c r="AA93">
        <v>0</v>
      </c>
      <c r="AB93">
        <v>0</v>
      </c>
      <c r="AC93">
        <v>0</v>
      </c>
      <c r="AD93">
        <v>0</v>
      </c>
      <c r="AE93">
        <v>3.6954250000000002</v>
      </c>
      <c r="AF93">
        <v>8.5199269999999991</v>
      </c>
      <c r="AG93">
        <v>40.912933000000002</v>
      </c>
      <c r="AH93">
        <v>0</v>
      </c>
      <c r="AI93">
        <v>0</v>
      </c>
      <c r="AJ93">
        <v>0</v>
      </c>
      <c r="AK93">
        <v>50.562226000000003</v>
      </c>
      <c r="AL93">
        <v>20.081451999999999</v>
      </c>
      <c r="AM93">
        <v>0</v>
      </c>
      <c r="AN93">
        <v>0.45916800000000002</v>
      </c>
      <c r="AO93">
        <v>0</v>
      </c>
      <c r="AP93">
        <v>2.4597760000000002</v>
      </c>
      <c r="AQ93">
        <v>0</v>
      </c>
      <c r="AR93">
        <v>19.079107</v>
      </c>
      <c r="AS93">
        <v>14.852555000000001</v>
      </c>
      <c r="AT93">
        <v>14.398419000000001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1835.510254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360.02855099999999</v>
      </c>
      <c r="L94">
        <v>337.10978999999998</v>
      </c>
      <c r="M94">
        <v>88.3292</v>
      </c>
      <c r="N94">
        <v>113.411812</v>
      </c>
      <c r="O94">
        <v>118.73136700000001</v>
      </c>
      <c r="P94">
        <v>69.196326999999997</v>
      </c>
      <c r="Q94">
        <v>9.1497530000000005</v>
      </c>
      <c r="R94">
        <v>21.216166000000001</v>
      </c>
      <c r="S94">
        <v>13.495151999999999</v>
      </c>
      <c r="T94">
        <v>0</v>
      </c>
      <c r="U94">
        <v>402.06107700000001</v>
      </c>
      <c r="V94">
        <v>0</v>
      </c>
      <c r="W94">
        <v>0</v>
      </c>
      <c r="X94">
        <v>107.78169</v>
      </c>
      <c r="Y94">
        <v>0</v>
      </c>
      <c r="Z94">
        <v>6.3366600000000002</v>
      </c>
      <c r="AA94">
        <v>0</v>
      </c>
      <c r="AB94">
        <v>0</v>
      </c>
      <c r="AC94">
        <v>0</v>
      </c>
      <c r="AD94">
        <v>0</v>
      </c>
      <c r="AE94">
        <v>3.6954250000000002</v>
      </c>
      <c r="AF94">
        <v>8.5199269999999991</v>
      </c>
      <c r="AG94">
        <v>40.912933000000002</v>
      </c>
      <c r="AH94">
        <v>0</v>
      </c>
      <c r="AI94">
        <v>0</v>
      </c>
      <c r="AJ94">
        <v>0</v>
      </c>
      <c r="AK94">
        <v>50.562226000000003</v>
      </c>
      <c r="AL94">
        <v>20.081451999999999</v>
      </c>
      <c r="AM94">
        <v>0</v>
      </c>
      <c r="AN94">
        <v>0.45916800000000002</v>
      </c>
      <c r="AO94">
        <v>0</v>
      </c>
      <c r="AP94">
        <v>2.4597760000000002</v>
      </c>
      <c r="AQ94">
        <v>0</v>
      </c>
      <c r="AR94">
        <v>19.079107</v>
      </c>
      <c r="AS94">
        <v>14.852555000000001</v>
      </c>
      <c r="AT94">
        <v>14.398419000000001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1821.8685330000001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360.02404300000001</v>
      </c>
      <c r="L95">
        <v>337.10978999999998</v>
      </c>
      <c r="M95">
        <v>88.3292</v>
      </c>
      <c r="N95">
        <v>113.411812</v>
      </c>
      <c r="O95">
        <v>118.73136700000001</v>
      </c>
      <c r="P95">
        <v>69.196326999999997</v>
      </c>
      <c r="Q95">
        <v>9.1497530000000005</v>
      </c>
      <c r="R95">
        <v>21.310155000000002</v>
      </c>
      <c r="S95">
        <v>13.495151999999999</v>
      </c>
      <c r="T95">
        <v>0</v>
      </c>
      <c r="U95">
        <v>402.06107700000001</v>
      </c>
      <c r="V95">
        <v>0</v>
      </c>
      <c r="W95">
        <v>0</v>
      </c>
      <c r="X95">
        <v>75.428954000000004</v>
      </c>
      <c r="Y95">
        <v>0</v>
      </c>
      <c r="Z95">
        <v>6.3366600000000002</v>
      </c>
      <c r="AA95">
        <v>0</v>
      </c>
      <c r="AB95">
        <v>0</v>
      </c>
      <c r="AC95">
        <v>0</v>
      </c>
      <c r="AD95">
        <v>0</v>
      </c>
      <c r="AE95">
        <v>3.6954250000000002</v>
      </c>
      <c r="AF95">
        <v>8.5199269999999991</v>
      </c>
      <c r="AG95">
        <v>40.912933000000002</v>
      </c>
      <c r="AH95">
        <v>0</v>
      </c>
      <c r="AI95">
        <v>0</v>
      </c>
      <c r="AJ95">
        <v>0</v>
      </c>
      <c r="AK95">
        <v>50.562226000000003</v>
      </c>
      <c r="AL95">
        <v>20.081451999999999</v>
      </c>
      <c r="AM95">
        <v>0</v>
      </c>
      <c r="AN95">
        <v>0.45916800000000002</v>
      </c>
      <c r="AO95">
        <v>0</v>
      </c>
      <c r="AP95">
        <v>2.4597760000000002</v>
      </c>
      <c r="AQ95">
        <v>0</v>
      </c>
      <c r="AR95">
        <v>19.079107</v>
      </c>
      <c r="AS95">
        <v>14.852555000000001</v>
      </c>
      <c r="AT95">
        <v>14.398419000000001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1789.6052779999998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360.02855099999999</v>
      </c>
      <c r="L96">
        <v>337.10978999999998</v>
      </c>
      <c r="M96">
        <v>88.3292</v>
      </c>
      <c r="N96">
        <v>113.411812</v>
      </c>
      <c r="O96">
        <v>118.73136700000001</v>
      </c>
      <c r="P96">
        <v>69.196326999999997</v>
      </c>
      <c r="Q96">
        <v>9.1497530000000005</v>
      </c>
      <c r="R96">
        <v>21.310155000000002</v>
      </c>
      <c r="S96">
        <v>13.495151999999999</v>
      </c>
      <c r="T96">
        <v>0</v>
      </c>
      <c r="U96">
        <v>402.06107700000001</v>
      </c>
      <c r="V96">
        <v>0</v>
      </c>
      <c r="W96">
        <v>0</v>
      </c>
      <c r="X96">
        <v>65.900311000000002</v>
      </c>
      <c r="Y96">
        <v>0</v>
      </c>
      <c r="Z96">
        <v>6.3366600000000002</v>
      </c>
      <c r="AA96">
        <v>0</v>
      </c>
      <c r="AB96">
        <v>0</v>
      </c>
      <c r="AC96">
        <v>0</v>
      </c>
      <c r="AD96">
        <v>0</v>
      </c>
      <c r="AE96">
        <v>3.6954250000000002</v>
      </c>
      <c r="AF96">
        <v>8.5199269999999991</v>
      </c>
      <c r="AG96">
        <v>40.912933000000002</v>
      </c>
      <c r="AH96">
        <v>0</v>
      </c>
      <c r="AI96">
        <v>0</v>
      </c>
      <c r="AJ96">
        <v>0</v>
      </c>
      <c r="AK96">
        <v>50.562226000000003</v>
      </c>
      <c r="AL96">
        <v>20.081451999999999</v>
      </c>
      <c r="AM96">
        <v>0</v>
      </c>
      <c r="AN96">
        <v>0.45916800000000002</v>
      </c>
      <c r="AO96">
        <v>0</v>
      </c>
      <c r="AP96">
        <v>2.4597760000000002</v>
      </c>
      <c r="AQ96">
        <v>0</v>
      </c>
      <c r="AR96">
        <v>19.079107</v>
      </c>
      <c r="AS96">
        <v>14.852555000000001</v>
      </c>
      <c r="AT96">
        <v>14.398419000000001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1780.0811430000001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360.02404300000001</v>
      </c>
      <c r="L97">
        <v>337.10978999999998</v>
      </c>
      <c r="M97">
        <v>45.235878</v>
      </c>
      <c r="N97">
        <v>113.411812</v>
      </c>
      <c r="O97">
        <v>118.73136700000001</v>
      </c>
      <c r="P97">
        <v>54.686335999999997</v>
      </c>
      <c r="Q97">
        <v>9.1497530000000005</v>
      </c>
      <c r="R97">
        <v>21.310155000000002</v>
      </c>
      <c r="S97">
        <v>13.495151999999999</v>
      </c>
      <c r="T97">
        <v>0</v>
      </c>
      <c r="U97">
        <v>402.06107700000001</v>
      </c>
      <c r="V97">
        <v>0</v>
      </c>
      <c r="W97">
        <v>0</v>
      </c>
      <c r="X97">
        <v>65.900311000000002</v>
      </c>
      <c r="Y97">
        <v>0</v>
      </c>
      <c r="Z97">
        <v>6.3366600000000002</v>
      </c>
      <c r="AA97">
        <v>0</v>
      </c>
      <c r="AB97">
        <v>0</v>
      </c>
      <c r="AC97">
        <v>0</v>
      </c>
      <c r="AD97">
        <v>0</v>
      </c>
      <c r="AE97">
        <v>3.6954250000000002</v>
      </c>
      <c r="AF97">
        <v>8.5199269999999991</v>
      </c>
      <c r="AG97">
        <v>40.912933000000002</v>
      </c>
      <c r="AH97">
        <v>0</v>
      </c>
      <c r="AI97">
        <v>0</v>
      </c>
      <c r="AJ97">
        <v>0</v>
      </c>
      <c r="AK97">
        <v>50.562226000000003</v>
      </c>
      <c r="AL97">
        <v>20.081451999999999</v>
      </c>
      <c r="AM97">
        <v>0</v>
      </c>
      <c r="AN97">
        <v>0.45916800000000002</v>
      </c>
      <c r="AO97">
        <v>0</v>
      </c>
      <c r="AP97">
        <v>2.4597760000000002</v>
      </c>
      <c r="AQ97">
        <v>0</v>
      </c>
      <c r="AR97">
        <v>19.079107</v>
      </c>
      <c r="AS97">
        <v>14.852555000000001</v>
      </c>
      <c r="AT97">
        <v>14.398419000000001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1722.4733220000001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360.02855099999999</v>
      </c>
      <c r="L98">
        <v>337.10978999999998</v>
      </c>
      <c r="M98">
        <v>45.235878</v>
      </c>
      <c r="N98">
        <v>78.005533</v>
      </c>
      <c r="O98">
        <v>118.73136700000001</v>
      </c>
      <c r="P98">
        <v>54.686335999999997</v>
      </c>
      <c r="Q98">
        <v>9.1497530000000005</v>
      </c>
      <c r="R98">
        <v>21.310155000000002</v>
      </c>
      <c r="S98">
        <v>13.495151999999999</v>
      </c>
      <c r="T98">
        <v>0</v>
      </c>
      <c r="U98">
        <v>402.06107700000001</v>
      </c>
      <c r="V98">
        <v>0</v>
      </c>
      <c r="W98">
        <v>0</v>
      </c>
      <c r="X98">
        <v>65.900311000000002</v>
      </c>
      <c r="Y98">
        <v>0</v>
      </c>
      <c r="Z98">
        <v>6.3366600000000002</v>
      </c>
      <c r="AA98">
        <v>0</v>
      </c>
      <c r="AB98">
        <v>0</v>
      </c>
      <c r="AC98">
        <v>0</v>
      </c>
      <c r="AD98">
        <v>0</v>
      </c>
      <c r="AE98">
        <v>3.6954250000000002</v>
      </c>
      <c r="AF98">
        <v>8.5199269999999991</v>
      </c>
      <c r="AG98">
        <v>40.912933000000002</v>
      </c>
      <c r="AH98">
        <v>0</v>
      </c>
      <c r="AI98">
        <v>0</v>
      </c>
      <c r="AJ98">
        <v>0</v>
      </c>
      <c r="AK98">
        <v>50.562226000000003</v>
      </c>
      <c r="AL98">
        <v>20.081451999999999</v>
      </c>
      <c r="AM98">
        <v>0</v>
      </c>
      <c r="AN98">
        <v>0.45916800000000002</v>
      </c>
      <c r="AO98">
        <v>0</v>
      </c>
      <c r="AP98">
        <v>2.4597760000000002</v>
      </c>
      <c r="AQ98">
        <v>0</v>
      </c>
      <c r="AR98">
        <v>19.079107</v>
      </c>
      <c r="AS98">
        <v>14.852555000000001</v>
      </c>
      <c r="AT98">
        <v>14.398419000000001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1687.0715510000002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12.109403783249997</v>
      </c>
      <c r="L99">
        <f t="shared" si="2"/>
        <v>8.7713000112500037</v>
      </c>
      <c r="M99">
        <f t="shared" si="2"/>
        <v>1.7851006032500016</v>
      </c>
      <c r="N99">
        <f t="shared" si="2"/>
        <v>2.3185670597500021</v>
      </c>
      <c r="O99">
        <f t="shared" si="2"/>
        <v>2.4806187572500034</v>
      </c>
      <c r="P99">
        <f t="shared" si="2"/>
        <v>2.0652130477500026</v>
      </c>
      <c r="Q99">
        <f t="shared" si="2"/>
        <v>0.34150787849999953</v>
      </c>
      <c r="R99">
        <f t="shared" si="2"/>
        <v>0.67298648024999974</v>
      </c>
      <c r="S99">
        <f t="shared" si="2"/>
        <v>0.42565667924999984</v>
      </c>
      <c r="T99">
        <f t="shared" si="2"/>
        <v>0</v>
      </c>
      <c r="U99">
        <f t="shared" si="2"/>
        <v>9.6494658479999824</v>
      </c>
      <c r="V99">
        <f t="shared" si="2"/>
        <v>0</v>
      </c>
      <c r="W99">
        <f t="shared" si="2"/>
        <v>0</v>
      </c>
      <c r="X99">
        <f t="shared" si="2"/>
        <v>2.7575345982500017</v>
      </c>
      <c r="Y99">
        <f t="shared" si="2"/>
        <v>0</v>
      </c>
      <c r="Z99">
        <f t="shared" si="2"/>
        <v>9.4936896999999978E-2</v>
      </c>
      <c r="AA99">
        <f t="shared" si="2"/>
        <v>0</v>
      </c>
      <c r="AB99">
        <f t="shared" si="2"/>
        <v>0.14541238725000005</v>
      </c>
      <c r="AC99">
        <f t="shared" si="2"/>
        <v>0.11002863424999998</v>
      </c>
      <c r="AD99">
        <f t="shared" si="2"/>
        <v>0.16652675025000005</v>
      </c>
      <c r="AE99">
        <f t="shared" si="2"/>
        <v>0.28315700249999942</v>
      </c>
      <c r="AF99">
        <f t="shared" si="2"/>
        <v>0.23950462500000014</v>
      </c>
      <c r="AG99">
        <f t="shared" si="2"/>
        <v>0.98191039200000108</v>
      </c>
      <c r="AH99">
        <f t="shared" si="2"/>
        <v>0.65008850774999971</v>
      </c>
      <c r="AI99">
        <f t="shared" si="2"/>
        <v>5.0110500000000016E-2</v>
      </c>
      <c r="AJ99">
        <f t="shared" si="2"/>
        <v>0</v>
      </c>
      <c r="AK99">
        <f t="shared" si="2"/>
        <v>1.2134934239999999</v>
      </c>
      <c r="AL99">
        <f t="shared" si="2"/>
        <v>0.67398372399999851</v>
      </c>
      <c r="AM99">
        <f t="shared" si="2"/>
        <v>0</v>
      </c>
      <c r="AN99">
        <f t="shared" si="2"/>
        <v>1.1020031999999973E-2</v>
      </c>
      <c r="AO99">
        <f t="shared" si="2"/>
        <v>0</v>
      </c>
      <c r="AP99">
        <f t="shared" si="2"/>
        <v>6.739786425000005E-2</v>
      </c>
      <c r="AQ99">
        <f t="shared" si="2"/>
        <v>0.44457430199999981</v>
      </c>
      <c r="AR99">
        <f t="shared" si="2"/>
        <v>0.48704720750000058</v>
      </c>
      <c r="AS99">
        <f t="shared" si="2"/>
        <v>0.36743929549999949</v>
      </c>
      <c r="AT99">
        <f t="shared" si="2"/>
        <v>0.32980724100000031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49.693793532999976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44805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183.12</v>
      </c>
      <c r="C3" s="75">
        <v>36.479999999999997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70.12</v>
      </c>
      <c r="J3">
        <v>148.51</v>
      </c>
      <c r="K3">
        <v>76.81</v>
      </c>
      <c r="L3">
        <v>0.93</v>
      </c>
      <c r="M3">
        <v>14.52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1.8</v>
      </c>
      <c r="T3">
        <v>34.369999999999997</v>
      </c>
      <c r="U3">
        <v>11.46</v>
      </c>
      <c r="V3">
        <v>11.45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183.12</v>
      </c>
      <c r="C4" s="75">
        <v>36.479999999999997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148.51</v>
      </c>
      <c r="K4">
        <v>76.81</v>
      </c>
      <c r="L4">
        <v>0.93</v>
      </c>
      <c r="M4">
        <v>14.43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1.8</v>
      </c>
      <c r="T4">
        <v>33.79</v>
      </c>
      <c r="U4">
        <v>11.26</v>
      </c>
      <c r="V4">
        <v>11.26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183.12</v>
      </c>
      <c r="C5" s="75">
        <v>36.479999999999997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148.51</v>
      </c>
      <c r="K5">
        <v>76.81</v>
      </c>
      <c r="L5">
        <v>0.93</v>
      </c>
      <c r="M5">
        <v>14.39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1.8</v>
      </c>
      <c r="T5">
        <v>33.72</v>
      </c>
      <c r="U5">
        <v>11.24</v>
      </c>
      <c r="V5">
        <v>11.23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183.12</v>
      </c>
      <c r="C6" s="75">
        <v>36.479999999999997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148.51</v>
      </c>
      <c r="K6">
        <v>76.81</v>
      </c>
      <c r="L6">
        <v>0.93</v>
      </c>
      <c r="M6">
        <v>14.32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1.8</v>
      </c>
      <c r="T6">
        <v>33.229999999999997</v>
      </c>
      <c r="U6">
        <v>11.08</v>
      </c>
      <c r="V6">
        <v>11.07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183.12</v>
      </c>
      <c r="C7" s="75">
        <v>36.479999999999997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148.51</v>
      </c>
      <c r="K7">
        <v>76.81</v>
      </c>
      <c r="L7">
        <v>0.93</v>
      </c>
      <c r="M7">
        <v>14.22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1.8</v>
      </c>
      <c r="T7">
        <v>32.29</v>
      </c>
      <c r="U7">
        <v>10.76</v>
      </c>
      <c r="V7">
        <v>10.77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183.12</v>
      </c>
      <c r="C8" s="75">
        <v>36.479999999999997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148.51</v>
      </c>
      <c r="K8">
        <v>76.81</v>
      </c>
      <c r="L8">
        <v>0.93</v>
      </c>
      <c r="M8">
        <v>14.03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1.8</v>
      </c>
      <c r="T8">
        <v>31.22</v>
      </c>
      <c r="U8">
        <v>10.41</v>
      </c>
      <c r="V8">
        <v>10.4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183.12</v>
      </c>
      <c r="C9" s="75">
        <v>31.11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148.51</v>
      </c>
      <c r="K9">
        <v>44.14</v>
      </c>
      <c r="L9">
        <v>0.93</v>
      </c>
      <c r="M9">
        <v>13.8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1.8</v>
      </c>
      <c r="T9">
        <v>30.41</v>
      </c>
      <c r="U9">
        <v>10.14</v>
      </c>
      <c r="V9">
        <v>10.130000000000001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183.12</v>
      </c>
      <c r="C10" s="75">
        <v>31.11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148.51</v>
      </c>
      <c r="K10">
        <v>44.14</v>
      </c>
      <c r="L10">
        <v>0.93</v>
      </c>
      <c r="M10">
        <v>13.47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1.8</v>
      </c>
      <c r="T10">
        <v>29.45</v>
      </c>
      <c r="U10">
        <v>9.82</v>
      </c>
      <c r="V10">
        <v>9.8000000000000007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183.12</v>
      </c>
      <c r="C11" s="75">
        <v>31.11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148.51</v>
      </c>
      <c r="K11">
        <v>44.14</v>
      </c>
      <c r="L11">
        <v>1.01</v>
      </c>
      <c r="M11">
        <v>13.72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1.8</v>
      </c>
      <c r="T11">
        <v>27.79</v>
      </c>
      <c r="U11">
        <v>9.26</v>
      </c>
      <c r="V11">
        <v>9.26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157.46</v>
      </c>
      <c r="C12" s="75">
        <v>31.11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148.51</v>
      </c>
      <c r="K12">
        <v>44.14</v>
      </c>
      <c r="L12">
        <v>1.01</v>
      </c>
      <c r="M12">
        <v>13.36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1.8</v>
      </c>
      <c r="T12">
        <v>27.45</v>
      </c>
      <c r="U12">
        <v>9.15</v>
      </c>
      <c r="V12">
        <v>9.15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183.12</v>
      </c>
      <c r="C13" s="75">
        <v>31.11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148.51</v>
      </c>
      <c r="K13">
        <v>44.14</v>
      </c>
      <c r="L13">
        <v>1.01</v>
      </c>
      <c r="M13">
        <v>13.02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1.8</v>
      </c>
      <c r="T13">
        <v>27.22</v>
      </c>
      <c r="U13">
        <v>9.07</v>
      </c>
      <c r="V13">
        <v>9.08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183.12</v>
      </c>
      <c r="C14" s="75">
        <v>31.11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148.51</v>
      </c>
      <c r="K14">
        <v>44.14</v>
      </c>
      <c r="L14">
        <v>1.01</v>
      </c>
      <c r="M14">
        <v>12.58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1.8</v>
      </c>
      <c r="T14">
        <v>26.75</v>
      </c>
      <c r="U14">
        <v>8.92</v>
      </c>
      <c r="V14">
        <v>8.91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157.46</v>
      </c>
      <c r="C15" s="75">
        <v>31.11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148.51</v>
      </c>
      <c r="K15">
        <v>44.14</v>
      </c>
      <c r="L15">
        <v>1.01</v>
      </c>
      <c r="M15">
        <v>11.94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1.8</v>
      </c>
      <c r="T15">
        <v>26.43</v>
      </c>
      <c r="U15">
        <v>8.81</v>
      </c>
      <c r="V15">
        <v>8.81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157.46</v>
      </c>
      <c r="C16" s="75">
        <v>31.11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148.51</v>
      </c>
      <c r="K16">
        <v>44.14</v>
      </c>
      <c r="L16">
        <v>1.01</v>
      </c>
      <c r="M16">
        <v>8.16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1.8</v>
      </c>
      <c r="T16">
        <v>24.93</v>
      </c>
      <c r="U16">
        <v>8.31</v>
      </c>
      <c r="V16">
        <v>8.3000000000000007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157.46</v>
      </c>
      <c r="C17" s="75">
        <v>31.11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70.12</v>
      </c>
      <c r="J17">
        <v>148.51</v>
      </c>
      <c r="K17">
        <v>44.14</v>
      </c>
      <c r="L17">
        <v>1.01</v>
      </c>
      <c r="M17">
        <v>8.0299999999999994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1.8</v>
      </c>
      <c r="T17">
        <v>23.63</v>
      </c>
      <c r="U17">
        <v>7.88</v>
      </c>
      <c r="V17">
        <v>7.87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183.12</v>
      </c>
      <c r="C18" s="75">
        <v>31.11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70.12</v>
      </c>
      <c r="J18">
        <v>148.51</v>
      </c>
      <c r="K18">
        <v>60.49</v>
      </c>
      <c r="L18">
        <v>1.01</v>
      </c>
      <c r="M18">
        <v>7.88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1.8</v>
      </c>
      <c r="T18">
        <v>22.15</v>
      </c>
      <c r="U18">
        <v>7.38</v>
      </c>
      <c r="V18">
        <v>7.38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183.12</v>
      </c>
      <c r="C19" s="75">
        <v>31.11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70.12</v>
      </c>
      <c r="J19">
        <v>148.51</v>
      </c>
      <c r="K19">
        <v>44.14</v>
      </c>
      <c r="L19">
        <v>1.01</v>
      </c>
      <c r="M19">
        <v>7.31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1.8</v>
      </c>
      <c r="T19">
        <v>21.02</v>
      </c>
      <c r="U19">
        <v>7.01</v>
      </c>
      <c r="V19">
        <v>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183.12</v>
      </c>
      <c r="C20" s="75">
        <v>31.11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70.12</v>
      </c>
      <c r="J20">
        <v>148.51</v>
      </c>
      <c r="K20">
        <v>44.14</v>
      </c>
      <c r="L20">
        <v>1.01</v>
      </c>
      <c r="M20">
        <v>7.31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1.8</v>
      </c>
      <c r="T20">
        <v>27.84</v>
      </c>
      <c r="U20">
        <v>9.2799999999999994</v>
      </c>
      <c r="V20">
        <v>9.2799999999999994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183.12</v>
      </c>
      <c r="C21" s="75">
        <v>31.11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70.12</v>
      </c>
      <c r="J21">
        <v>148.51</v>
      </c>
      <c r="K21">
        <v>44.14</v>
      </c>
      <c r="L21">
        <v>1.01</v>
      </c>
      <c r="M21">
        <v>7.35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1.8</v>
      </c>
      <c r="T21">
        <v>27.45</v>
      </c>
      <c r="U21">
        <v>9.15</v>
      </c>
      <c r="V21">
        <v>9.14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183.12</v>
      </c>
      <c r="C22" s="75">
        <v>31.11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70.12</v>
      </c>
      <c r="J22">
        <v>148.51</v>
      </c>
      <c r="K22">
        <v>44.14</v>
      </c>
      <c r="L22">
        <v>1.01</v>
      </c>
      <c r="M22">
        <v>7.38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1.8</v>
      </c>
      <c r="T22">
        <v>26.92</v>
      </c>
      <c r="U22">
        <v>8.9700000000000006</v>
      </c>
      <c r="V22">
        <v>8.9700000000000006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183.12</v>
      </c>
      <c r="C23" s="75">
        <v>31.11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70.12</v>
      </c>
      <c r="J23">
        <v>148.51</v>
      </c>
      <c r="K23">
        <v>44.14</v>
      </c>
      <c r="L23">
        <v>1.08</v>
      </c>
      <c r="M23">
        <v>9.1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1.76</v>
      </c>
      <c r="T23">
        <v>26.27</v>
      </c>
      <c r="U23">
        <v>8.76</v>
      </c>
      <c r="V23">
        <v>8.74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183.12</v>
      </c>
      <c r="C24" s="75">
        <v>31.11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70.12</v>
      </c>
      <c r="J24">
        <v>148.51</v>
      </c>
      <c r="K24">
        <v>44.14</v>
      </c>
      <c r="L24">
        <v>1.08</v>
      </c>
      <c r="M24">
        <v>8.8800000000000008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1.76</v>
      </c>
      <c r="T24">
        <v>25.97</v>
      </c>
      <c r="U24">
        <v>8.66</v>
      </c>
      <c r="V24">
        <v>8.65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183.12</v>
      </c>
      <c r="C25" s="75">
        <v>31.11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70.12</v>
      </c>
      <c r="J25">
        <v>148.51</v>
      </c>
      <c r="K25">
        <v>72.010000000000005</v>
      </c>
      <c r="L25">
        <v>1.08</v>
      </c>
      <c r="M25">
        <v>9.2200000000000006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1.76</v>
      </c>
      <c r="T25">
        <v>25.22</v>
      </c>
      <c r="U25">
        <v>8.41</v>
      </c>
      <c r="V25">
        <v>8.4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183.12</v>
      </c>
      <c r="C26" s="75">
        <v>31.11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70.12</v>
      </c>
      <c r="J26">
        <v>148.51</v>
      </c>
      <c r="K26">
        <v>44.14</v>
      </c>
      <c r="L26">
        <v>1.08</v>
      </c>
      <c r="M26">
        <v>9.2799999999999994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1.76</v>
      </c>
      <c r="T26">
        <v>24.47</v>
      </c>
      <c r="U26">
        <v>8.16</v>
      </c>
      <c r="V26">
        <v>8.14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218.5</v>
      </c>
      <c r="C27" s="75">
        <v>55.32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70.12</v>
      </c>
      <c r="J27">
        <v>148.51</v>
      </c>
      <c r="K27">
        <v>60.49</v>
      </c>
      <c r="L27">
        <v>1.08</v>
      </c>
      <c r="M27">
        <v>9.6199999999999992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1.76</v>
      </c>
      <c r="T27">
        <v>23.67</v>
      </c>
      <c r="U27">
        <v>7.89</v>
      </c>
      <c r="V27">
        <v>7.89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218.5</v>
      </c>
      <c r="C28" s="75">
        <v>55.32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70.12</v>
      </c>
      <c r="J28">
        <v>148.51</v>
      </c>
      <c r="K28">
        <v>100.57</v>
      </c>
      <c r="L28">
        <v>1.08</v>
      </c>
      <c r="M28">
        <v>9.59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1.76</v>
      </c>
      <c r="T28">
        <v>22.96</v>
      </c>
      <c r="U28">
        <v>7.65</v>
      </c>
      <c r="V28">
        <v>7.66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86.6</v>
      </c>
      <c r="D29" s="135">
        <f t="shared" si="0"/>
        <v>0</v>
      </c>
      <c r="E29" s="75"/>
      <c r="F29" s="78">
        <v>0.05</v>
      </c>
      <c r="G29" s="78">
        <v>0.05</v>
      </c>
      <c r="H29" s="78">
        <v>0.05</v>
      </c>
      <c r="I29">
        <v>70.12</v>
      </c>
      <c r="J29">
        <v>201.62</v>
      </c>
      <c r="K29">
        <v>100.57</v>
      </c>
      <c r="L29">
        <v>1.08</v>
      </c>
      <c r="M29">
        <v>11.92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1.76</v>
      </c>
      <c r="T29">
        <v>22.19</v>
      </c>
      <c r="U29">
        <v>7.4</v>
      </c>
      <c r="V29">
        <v>7.38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86.6</v>
      </c>
      <c r="D30" s="135">
        <f t="shared" si="0"/>
        <v>7.2299999999999995</v>
      </c>
      <c r="E30" s="75"/>
      <c r="F30" s="78">
        <v>0.1</v>
      </c>
      <c r="G30" s="78">
        <v>0.1</v>
      </c>
      <c r="H30" s="78">
        <v>0.11</v>
      </c>
      <c r="I30">
        <v>70.12</v>
      </c>
      <c r="J30">
        <v>249.63</v>
      </c>
      <c r="K30">
        <v>100.57</v>
      </c>
      <c r="L30">
        <v>1.08</v>
      </c>
      <c r="M30">
        <v>11.8</v>
      </c>
      <c r="N30" s="135">
        <v>0.52</v>
      </c>
      <c r="O30" s="135">
        <v>6</v>
      </c>
      <c r="P30" s="135">
        <v>0.71</v>
      </c>
      <c r="Q30">
        <v>1.1399999999999999</v>
      </c>
      <c r="R30">
        <v>0</v>
      </c>
      <c r="S30">
        <v>1.76</v>
      </c>
      <c r="T30">
        <v>22.1</v>
      </c>
      <c r="U30">
        <v>7.37</v>
      </c>
      <c r="V30">
        <v>7.35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22.87</v>
      </c>
      <c r="E31" s="75"/>
      <c r="F31" s="78">
        <v>0.18</v>
      </c>
      <c r="G31" s="78">
        <v>0.18</v>
      </c>
      <c r="H31" s="78">
        <v>0.18</v>
      </c>
      <c r="I31">
        <v>70.12</v>
      </c>
      <c r="J31">
        <v>270.02999999999997</v>
      </c>
      <c r="K31">
        <v>100.57</v>
      </c>
      <c r="L31">
        <v>1.08</v>
      </c>
      <c r="M31">
        <v>11.69</v>
      </c>
      <c r="N31" s="135">
        <v>4.9800000000000004</v>
      </c>
      <c r="O31" s="135">
        <v>13.14</v>
      </c>
      <c r="P31" s="135">
        <v>4.75</v>
      </c>
      <c r="Q31">
        <v>1.1399999999999999</v>
      </c>
      <c r="R31">
        <v>0.3</v>
      </c>
      <c r="S31">
        <v>1.76</v>
      </c>
      <c r="T31">
        <v>21.14</v>
      </c>
      <c r="U31">
        <v>7.05</v>
      </c>
      <c r="V31">
        <v>7.03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23.66</v>
      </c>
      <c r="E32" s="75"/>
      <c r="F32" s="78">
        <v>0.39</v>
      </c>
      <c r="G32" s="78">
        <v>0.39</v>
      </c>
      <c r="H32" s="78">
        <v>0.4</v>
      </c>
      <c r="I32">
        <v>70.12</v>
      </c>
      <c r="J32">
        <v>270.02999999999997</v>
      </c>
      <c r="K32">
        <v>100.57</v>
      </c>
      <c r="L32">
        <v>1.08</v>
      </c>
      <c r="M32">
        <v>11.67</v>
      </c>
      <c r="N32" s="135">
        <v>7.88</v>
      </c>
      <c r="O32" s="135">
        <v>7.89</v>
      </c>
      <c r="P32" s="135">
        <v>7.89</v>
      </c>
      <c r="Q32">
        <v>1.1399999999999999</v>
      </c>
      <c r="R32">
        <v>2.5499999999999998</v>
      </c>
      <c r="S32">
        <v>1.76</v>
      </c>
      <c r="T32">
        <v>14.47</v>
      </c>
      <c r="U32">
        <v>4.82</v>
      </c>
      <c r="V32">
        <v>4.83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23.86</v>
      </c>
      <c r="E33" s="75"/>
      <c r="F33" s="78">
        <v>0.63</v>
      </c>
      <c r="G33" s="78">
        <v>0.63</v>
      </c>
      <c r="H33" s="78">
        <v>0.65</v>
      </c>
      <c r="I33">
        <v>70.12</v>
      </c>
      <c r="J33">
        <v>270.02999999999997</v>
      </c>
      <c r="K33">
        <v>100.57</v>
      </c>
      <c r="L33">
        <v>1.08</v>
      </c>
      <c r="M33">
        <v>11.89</v>
      </c>
      <c r="N33" s="135">
        <v>7.96</v>
      </c>
      <c r="O33" s="135">
        <v>7.95</v>
      </c>
      <c r="P33" s="135">
        <v>7.95</v>
      </c>
      <c r="Q33">
        <v>1.22</v>
      </c>
      <c r="R33">
        <v>6.92</v>
      </c>
      <c r="S33">
        <v>1.76</v>
      </c>
      <c r="T33">
        <v>14.39</v>
      </c>
      <c r="U33">
        <v>4.8</v>
      </c>
      <c r="V33">
        <v>4.79</v>
      </c>
      <c r="W33">
        <v>2.5</v>
      </c>
      <c r="X33">
        <v>0.5</v>
      </c>
      <c r="Y33">
        <v>1.68</v>
      </c>
      <c r="Z33">
        <v>6.5</v>
      </c>
      <c r="AA33">
        <v>0.38</v>
      </c>
      <c r="AB33">
        <v>0.19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23.88</v>
      </c>
      <c r="E34" s="75"/>
      <c r="F34" s="78">
        <v>0.97</v>
      </c>
      <c r="G34" s="78">
        <v>0.97</v>
      </c>
      <c r="H34" s="78">
        <v>1</v>
      </c>
      <c r="I34">
        <v>70.12</v>
      </c>
      <c r="J34">
        <v>270.02999999999997</v>
      </c>
      <c r="K34">
        <v>100.57</v>
      </c>
      <c r="L34">
        <v>1.08</v>
      </c>
      <c r="M34">
        <v>15.94</v>
      </c>
      <c r="N34" s="135">
        <v>7.96</v>
      </c>
      <c r="O34" s="135">
        <v>7.96</v>
      </c>
      <c r="P34" s="135">
        <v>7.96</v>
      </c>
      <c r="Q34">
        <v>1.22</v>
      </c>
      <c r="R34">
        <v>11.26</v>
      </c>
      <c r="S34">
        <v>1.76</v>
      </c>
      <c r="T34">
        <v>14.33</v>
      </c>
      <c r="U34">
        <v>4.78</v>
      </c>
      <c r="V34">
        <v>4.7699999999999996</v>
      </c>
      <c r="W34">
        <v>6.7</v>
      </c>
      <c r="X34">
        <v>1.34</v>
      </c>
      <c r="Y34">
        <v>2.94</v>
      </c>
      <c r="Z34">
        <v>6.5</v>
      </c>
      <c r="AA34">
        <v>1.67</v>
      </c>
      <c r="AB34">
        <v>0.84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34.86</v>
      </c>
      <c r="E35" s="75"/>
      <c r="F35" s="78">
        <v>1.49</v>
      </c>
      <c r="G35" s="78">
        <v>1.49</v>
      </c>
      <c r="H35" s="78">
        <v>1.52</v>
      </c>
      <c r="I35">
        <v>70.12</v>
      </c>
      <c r="J35">
        <v>270.02999999999997</v>
      </c>
      <c r="K35">
        <v>100.57</v>
      </c>
      <c r="L35">
        <v>1.08</v>
      </c>
      <c r="M35">
        <v>15.68</v>
      </c>
      <c r="N35" s="135">
        <v>11.62</v>
      </c>
      <c r="O35" s="135">
        <v>11.62</v>
      </c>
      <c r="P35" s="135">
        <v>11.62</v>
      </c>
      <c r="Q35">
        <v>1.22</v>
      </c>
      <c r="R35">
        <v>15.74</v>
      </c>
      <c r="S35">
        <v>1.76</v>
      </c>
      <c r="T35">
        <v>14.29</v>
      </c>
      <c r="U35">
        <v>4.76</v>
      </c>
      <c r="V35">
        <v>4.7699999999999996</v>
      </c>
      <c r="W35">
        <v>13.73</v>
      </c>
      <c r="X35">
        <v>2.75</v>
      </c>
      <c r="Y35">
        <v>4.1100000000000003</v>
      </c>
      <c r="Z35">
        <v>7.58</v>
      </c>
      <c r="AA35">
        <v>3.66</v>
      </c>
      <c r="AB35">
        <v>1.83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35.409999999999997</v>
      </c>
      <c r="E36" s="75"/>
      <c r="F36" s="78">
        <v>1.88</v>
      </c>
      <c r="G36" s="78">
        <v>1.88</v>
      </c>
      <c r="H36" s="78">
        <v>1.92</v>
      </c>
      <c r="I36">
        <v>70.12</v>
      </c>
      <c r="J36">
        <v>270.02999999999997</v>
      </c>
      <c r="K36">
        <v>100.57</v>
      </c>
      <c r="L36">
        <v>1.08</v>
      </c>
      <c r="M36">
        <v>15.56</v>
      </c>
      <c r="N36" s="135">
        <v>11.81</v>
      </c>
      <c r="O36" s="135">
        <v>11.8</v>
      </c>
      <c r="P36" s="135">
        <v>11.8</v>
      </c>
      <c r="Q36">
        <v>1.22</v>
      </c>
      <c r="R36">
        <v>20.59</v>
      </c>
      <c r="S36">
        <v>1.76</v>
      </c>
      <c r="T36">
        <v>14.33</v>
      </c>
      <c r="U36">
        <v>4.78</v>
      </c>
      <c r="V36">
        <v>4.76</v>
      </c>
      <c r="W36">
        <v>24.04</v>
      </c>
      <c r="X36">
        <v>4.8099999999999996</v>
      </c>
      <c r="Y36">
        <v>6.57</v>
      </c>
      <c r="Z36">
        <v>11.19</v>
      </c>
      <c r="AA36">
        <v>5.92</v>
      </c>
      <c r="AB36">
        <v>2.96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36.22</v>
      </c>
      <c r="E37" s="75"/>
      <c r="F37" s="78">
        <v>2.61</v>
      </c>
      <c r="G37" s="78">
        <v>2.61</v>
      </c>
      <c r="H37" s="78">
        <v>2.68</v>
      </c>
      <c r="I37">
        <v>70.12</v>
      </c>
      <c r="J37">
        <v>270.02999999999997</v>
      </c>
      <c r="K37">
        <v>100.57</v>
      </c>
      <c r="L37">
        <v>1.08</v>
      </c>
      <c r="M37">
        <v>15.6</v>
      </c>
      <c r="N37" s="135">
        <v>12.08</v>
      </c>
      <c r="O37" s="135">
        <v>12.07</v>
      </c>
      <c r="P37" s="135">
        <v>12.07</v>
      </c>
      <c r="Q37">
        <v>1.22</v>
      </c>
      <c r="R37">
        <v>26.8</v>
      </c>
      <c r="S37">
        <v>1.76</v>
      </c>
      <c r="T37">
        <v>14.33</v>
      </c>
      <c r="U37">
        <v>4.78</v>
      </c>
      <c r="V37">
        <v>4.7699999999999996</v>
      </c>
      <c r="W37">
        <v>37.450000000000003</v>
      </c>
      <c r="X37">
        <v>7.49</v>
      </c>
      <c r="Y37">
        <v>13.17</v>
      </c>
      <c r="Z37">
        <v>14.65</v>
      </c>
      <c r="AA37">
        <v>8.3000000000000007</v>
      </c>
      <c r="AB37">
        <v>4.1500000000000004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37.14</v>
      </c>
      <c r="E38" s="75"/>
      <c r="F38" s="78">
        <v>3.63</v>
      </c>
      <c r="G38" s="78">
        <v>3.63</v>
      </c>
      <c r="H38" s="78">
        <v>3.72</v>
      </c>
      <c r="I38">
        <v>70.12</v>
      </c>
      <c r="J38">
        <v>270.02999999999997</v>
      </c>
      <c r="K38">
        <v>100.57</v>
      </c>
      <c r="L38">
        <v>1.08</v>
      </c>
      <c r="M38">
        <v>11.21</v>
      </c>
      <c r="N38" s="135">
        <v>12.38</v>
      </c>
      <c r="O38" s="135">
        <v>12.38</v>
      </c>
      <c r="P38" s="135">
        <v>12.38</v>
      </c>
      <c r="Q38">
        <v>1.22</v>
      </c>
      <c r="R38">
        <v>33.6</v>
      </c>
      <c r="S38">
        <v>1.76</v>
      </c>
      <c r="T38">
        <v>14.38</v>
      </c>
      <c r="U38">
        <v>4.79</v>
      </c>
      <c r="V38">
        <v>4.8</v>
      </c>
      <c r="W38">
        <v>52.82</v>
      </c>
      <c r="X38">
        <v>10.56</v>
      </c>
      <c r="Y38">
        <v>15.1</v>
      </c>
      <c r="Z38">
        <v>18.29</v>
      </c>
      <c r="AA38">
        <v>10.65</v>
      </c>
      <c r="AB38">
        <v>5.33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38.26</v>
      </c>
      <c r="E39" s="75"/>
      <c r="F39" s="78">
        <v>4.92</v>
      </c>
      <c r="G39" s="78">
        <v>4.92</v>
      </c>
      <c r="H39" s="78">
        <v>5.05</v>
      </c>
      <c r="I39">
        <v>70.12</v>
      </c>
      <c r="J39">
        <v>270.02999999999997</v>
      </c>
      <c r="K39">
        <v>100.57</v>
      </c>
      <c r="L39">
        <v>1.08</v>
      </c>
      <c r="M39">
        <v>11.27</v>
      </c>
      <c r="N39" s="135">
        <v>12.76</v>
      </c>
      <c r="O39" s="135">
        <v>12.75</v>
      </c>
      <c r="P39" s="135">
        <v>12.75</v>
      </c>
      <c r="Q39">
        <v>1.22</v>
      </c>
      <c r="R39">
        <v>35.340000000000003</v>
      </c>
      <c r="S39">
        <v>1.76</v>
      </c>
      <c r="T39">
        <v>14.29</v>
      </c>
      <c r="U39">
        <v>4.76</v>
      </c>
      <c r="V39">
        <v>4.7699999999999996</v>
      </c>
      <c r="W39">
        <v>68.05</v>
      </c>
      <c r="X39">
        <v>13.61</v>
      </c>
      <c r="Y39">
        <v>16.79</v>
      </c>
      <c r="Z39">
        <v>21.93</v>
      </c>
      <c r="AA39">
        <v>12.99</v>
      </c>
      <c r="AB39">
        <v>6.49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38.630000000000003</v>
      </c>
      <c r="E40" s="75"/>
      <c r="F40" s="78">
        <v>5.94</v>
      </c>
      <c r="G40" s="78">
        <v>5.94</v>
      </c>
      <c r="H40" s="78">
        <v>6.09</v>
      </c>
      <c r="I40">
        <v>70.12</v>
      </c>
      <c r="J40">
        <v>270.02999999999997</v>
      </c>
      <c r="K40">
        <v>100.57</v>
      </c>
      <c r="L40">
        <v>1.08</v>
      </c>
      <c r="M40">
        <v>11.12</v>
      </c>
      <c r="N40" s="135">
        <v>12.87</v>
      </c>
      <c r="O40" s="135">
        <v>12.88</v>
      </c>
      <c r="P40" s="135">
        <v>12.88</v>
      </c>
      <c r="Q40">
        <v>1.22</v>
      </c>
      <c r="R40">
        <v>40.18</v>
      </c>
      <c r="S40">
        <v>1.76</v>
      </c>
      <c r="T40">
        <v>14.33</v>
      </c>
      <c r="U40">
        <v>4.78</v>
      </c>
      <c r="V40">
        <v>4.76</v>
      </c>
      <c r="W40">
        <v>82.01</v>
      </c>
      <c r="X40">
        <v>16.399999999999999</v>
      </c>
      <c r="Y40">
        <v>18.920000000000002</v>
      </c>
      <c r="Z40">
        <v>25.91</v>
      </c>
      <c r="AA40">
        <v>15.33</v>
      </c>
      <c r="AB40">
        <v>7.67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38.97</v>
      </c>
      <c r="E41" s="75"/>
      <c r="F41" s="78">
        <v>6.74</v>
      </c>
      <c r="G41" s="78">
        <v>6.74</v>
      </c>
      <c r="H41" s="78">
        <v>6.91</v>
      </c>
      <c r="I41">
        <v>70.12</v>
      </c>
      <c r="J41">
        <v>270.02999999999997</v>
      </c>
      <c r="K41">
        <v>100.57</v>
      </c>
      <c r="L41">
        <v>1.01</v>
      </c>
      <c r="M41">
        <v>10.94</v>
      </c>
      <c r="N41" s="135">
        <v>12.99</v>
      </c>
      <c r="O41" s="135">
        <v>12.99</v>
      </c>
      <c r="P41" s="135">
        <v>12.99</v>
      </c>
      <c r="Q41">
        <v>1.22</v>
      </c>
      <c r="R41">
        <v>47.31</v>
      </c>
      <c r="S41">
        <v>1.76</v>
      </c>
      <c r="T41">
        <v>14.33</v>
      </c>
      <c r="U41">
        <v>4.78</v>
      </c>
      <c r="V41">
        <v>4.7699999999999996</v>
      </c>
      <c r="W41">
        <v>134.51</v>
      </c>
      <c r="X41">
        <v>26.9</v>
      </c>
      <c r="Y41">
        <v>22.59</v>
      </c>
      <c r="Z41">
        <v>30.01</v>
      </c>
      <c r="AA41">
        <v>17.61</v>
      </c>
      <c r="AB41">
        <v>8.81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38.35</v>
      </c>
      <c r="E42" s="75"/>
      <c r="F42" s="78">
        <v>7.51</v>
      </c>
      <c r="G42" s="78">
        <v>7.51</v>
      </c>
      <c r="H42" s="78">
        <v>7.69</v>
      </c>
      <c r="I42">
        <v>70.12</v>
      </c>
      <c r="J42">
        <v>270.02999999999997</v>
      </c>
      <c r="K42">
        <v>100.57</v>
      </c>
      <c r="L42">
        <v>1.01</v>
      </c>
      <c r="M42">
        <v>10.73</v>
      </c>
      <c r="N42" s="135">
        <v>12.79</v>
      </c>
      <c r="O42" s="135">
        <v>12.78</v>
      </c>
      <c r="P42" s="135">
        <v>12.78</v>
      </c>
      <c r="Q42">
        <v>1.22</v>
      </c>
      <c r="R42">
        <v>52.95</v>
      </c>
      <c r="S42">
        <v>1.76</v>
      </c>
      <c r="T42">
        <v>14.39</v>
      </c>
      <c r="U42">
        <v>4.8</v>
      </c>
      <c r="V42">
        <v>4.79</v>
      </c>
      <c r="W42">
        <v>152.28</v>
      </c>
      <c r="X42">
        <v>30.45</v>
      </c>
      <c r="Y42">
        <v>25.95</v>
      </c>
      <c r="Z42">
        <v>34.18</v>
      </c>
      <c r="AA42">
        <v>19.8</v>
      </c>
      <c r="AB42">
        <v>9.91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38.08</v>
      </c>
      <c r="E43" s="75"/>
      <c r="F43" s="78">
        <v>8.26</v>
      </c>
      <c r="G43" s="78">
        <v>8.26</v>
      </c>
      <c r="H43" s="78">
        <v>8.4700000000000006</v>
      </c>
      <c r="I43">
        <v>70.12</v>
      </c>
      <c r="J43">
        <v>270.02999999999997</v>
      </c>
      <c r="K43">
        <v>100.57</v>
      </c>
      <c r="L43">
        <v>1.01</v>
      </c>
      <c r="M43">
        <v>10.51</v>
      </c>
      <c r="N43" s="135">
        <v>12.7</v>
      </c>
      <c r="O43" s="135">
        <v>12.69</v>
      </c>
      <c r="P43" s="135">
        <v>12.69</v>
      </c>
      <c r="Q43">
        <v>1.22</v>
      </c>
      <c r="R43">
        <v>58.07</v>
      </c>
      <c r="S43">
        <v>1.8</v>
      </c>
      <c r="T43">
        <v>14.33</v>
      </c>
      <c r="U43">
        <v>4.78</v>
      </c>
      <c r="V43">
        <v>4.7699999999999996</v>
      </c>
      <c r="W43">
        <v>166.55</v>
      </c>
      <c r="X43">
        <v>33.31</v>
      </c>
      <c r="Y43">
        <v>29.12</v>
      </c>
      <c r="Z43">
        <v>37.5</v>
      </c>
      <c r="AA43">
        <v>21.9</v>
      </c>
      <c r="AB43">
        <v>10.96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38.36</v>
      </c>
      <c r="E44" s="75"/>
      <c r="F44" s="78">
        <v>8.85</v>
      </c>
      <c r="G44" s="78">
        <v>8.85</v>
      </c>
      <c r="H44" s="78">
        <v>9.07</v>
      </c>
      <c r="I44">
        <v>70.12</v>
      </c>
      <c r="J44">
        <v>270.02999999999997</v>
      </c>
      <c r="K44">
        <v>100.57</v>
      </c>
      <c r="L44">
        <v>1.01</v>
      </c>
      <c r="M44">
        <v>10.28</v>
      </c>
      <c r="N44" s="135">
        <v>12.78</v>
      </c>
      <c r="O44" s="135">
        <v>12.79</v>
      </c>
      <c r="P44" s="135">
        <v>12.79</v>
      </c>
      <c r="Q44">
        <v>1.22</v>
      </c>
      <c r="R44">
        <v>62.93</v>
      </c>
      <c r="S44">
        <v>1.8</v>
      </c>
      <c r="T44">
        <v>14.29</v>
      </c>
      <c r="U44">
        <v>4.76</v>
      </c>
      <c r="V44">
        <v>4.7699999999999996</v>
      </c>
      <c r="W44">
        <v>180.82</v>
      </c>
      <c r="X44">
        <v>36.159999999999997</v>
      </c>
      <c r="Y44">
        <v>32.119999999999997</v>
      </c>
      <c r="Z44">
        <v>39.82</v>
      </c>
      <c r="AA44">
        <v>23.88</v>
      </c>
      <c r="AB44">
        <v>11.95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38.230000000000004</v>
      </c>
      <c r="E45" s="75"/>
      <c r="F45" s="78">
        <v>9.4</v>
      </c>
      <c r="G45" s="78">
        <v>9.4</v>
      </c>
      <c r="H45" s="78">
        <v>9.64</v>
      </c>
      <c r="I45">
        <v>70.12</v>
      </c>
      <c r="J45">
        <v>270.02999999999997</v>
      </c>
      <c r="K45">
        <v>100.57</v>
      </c>
      <c r="L45">
        <v>1.01</v>
      </c>
      <c r="M45">
        <v>10.199999999999999</v>
      </c>
      <c r="N45" s="135">
        <v>12.75</v>
      </c>
      <c r="O45" s="135">
        <v>12.74</v>
      </c>
      <c r="P45" s="135">
        <v>12.74</v>
      </c>
      <c r="Q45">
        <v>1.22</v>
      </c>
      <c r="R45">
        <v>50.48</v>
      </c>
      <c r="S45">
        <v>1.8</v>
      </c>
      <c r="T45">
        <v>8.24</v>
      </c>
      <c r="U45">
        <v>2.75</v>
      </c>
      <c r="V45">
        <v>2.74</v>
      </c>
      <c r="W45">
        <v>214.53</v>
      </c>
      <c r="X45">
        <v>42.91</v>
      </c>
      <c r="Y45">
        <v>36.700000000000003</v>
      </c>
      <c r="Z45">
        <v>41.85</v>
      </c>
      <c r="AA45">
        <v>25.63</v>
      </c>
      <c r="AB45">
        <v>12.82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38.54</v>
      </c>
      <c r="E46" s="75"/>
      <c r="F46" s="78">
        <v>11.88</v>
      </c>
      <c r="G46" s="78">
        <v>11.88</v>
      </c>
      <c r="H46" s="78">
        <v>12.18</v>
      </c>
      <c r="I46">
        <v>70.12</v>
      </c>
      <c r="J46">
        <v>270.02999999999997</v>
      </c>
      <c r="K46">
        <v>100.57</v>
      </c>
      <c r="L46">
        <v>1.01</v>
      </c>
      <c r="M46">
        <v>10.119999999999999</v>
      </c>
      <c r="N46" s="135">
        <v>12.84</v>
      </c>
      <c r="O46" s="135">
        <v>12.85</v>
      </c>
      <c r="P46" s="135">
        <v>12.85</v>
      </c>
      <c r="Q46">
        <v>1.22</v>
      </c>
      <c r="R46">
        <v>51.36</v>
      </c>
      <c r="S46">
        <v>1.8</v>
      </c>
      <c r="T46">
        <v>8.24</v>
      </c>
      <c r="U46">
        <v>2.75</v>
      </c>
      <c r="V46">
        <v>2.74</v>
      </c>
      <c r="W46">
        <v>226.94</v>
      </c>
      <c r="X46">
        <v>45.39</v>
      </c>
      <c r="Y46">
        <v>39.36</v>
      </c>
      <c r="Z46">
        <v>43.31</v>
      </c>
      <c r="AA46">
        <v>27.38</v>
      </c>
      <c r="AB46">
        <v>13.7</v>
      </c>
    </row>
    <row r="47" spans="1:28">
      <c r="A47" t="s">
        <v>89</v>
      </c>
      <c r="B47" s="75">
        <v>259.8</v>
      </c>
      <c r="C47" s="75">
        <v>67.72</v>
      </c>
      <c r="D47" s="135">
        <f t="shared" si="0"/>
        <v>37.82</v>
      </c>
      <c r="E47" s="75"/>
      <c r="F47" s="78">
        <v>12.42</v>
      </c>
      <c r="G47" s="78">
        <v>12.42</v>
      </c>
      <c r="H47" s="78">
        <v>12.73</v>
      </c>
      <c r="I47">
        <v>70.12</v>
      </c>
      <c r="J47">
        <v>270.02999999999997</v>
      </c>
      <c r="K47">
        <v>100.57</v>
      </c>
      <c r="L47">
        <v>1.08</v>
      </c>
      <c r="M47">
        <v>9.17</v>
      </c>
      <c r="N47" s="135">
        <v>12.6</v>
      </c>
      <c r="O47" s="135">
        <v>12.61</v>
      </c>
      <c r="P47" s="135">
        <v>12.61</v>
      </c>
      <c r="Q47">
        <v>1.22</v>
      </c>
      <c r="R47">
        <v>46.22</v>
      </c>
      <c r="S47">
        <v>1.8</v>
      </c>
      <c r="T47">
        <v>8.24</v>
      </c>
      <c r="U47">
        <v>2.75</v>
      </c>
      <c r="V47">
        <v>2.74</v>
      </c>
      <c r="W47">
        <v>237.88</v>
      </c>
      <c r="X47">
        <v>47.57</v>
      </c>
      <c r="Y47">
        <v>41.58</v>
      </c>
      <c r="Z47">
        <v>44.46</v>
      </c>
      <c r="AA47">
        <v>29.02</v>
      </c>
      <c r="AB47">
        <v>14.51</v>
      </c>
    </row>
    <row r="48" spans="1:28">
      <c r="A48" t="s">
        <v>90</v>
      </c>
      <c r="B48" s="75">
        <v>259.8</v>
      </c>
      <c r="C48" s="75">
        <v>67.72</v>
      </c>
      <c r="D48" s="135">
        <f t="shared" si="0"/>
        <v>37.56</v>
      </c>
      <c r="E48" s="75"/>
      <c r="F48" s="78">
        <v>12.85</v>
      </c>
      <c r="G48" s="78">
        <v>12.85</v>
      </c>
      <c r="H48" s="78">
        <v>13.17</v>
      </c>
      <c r="I48">
        <v>70.12</v>
      </c>
      <c r="J48">
        <v>270.02999999999997</v>
      </c>
      <c r="K48">
        <v>100.57</v>
      </c>
      <c r="L48">
        <v>1.08</v>
      </c>
      <c r="M48">
        <v>9.51</v>
      </c>
      <c r="N48" s="135">
        <v>12.52</v>
      </c>
      <c r="O48" s="135">
        <v>12.52</v>
      </c>
      <c r="P48" s="135">
        <v>12.52</v>
      </c>
      <c r="Q48">
        <v>1.22</v>
      </c>
      <c r="R48">
        <v>53.98</v>
      </c>
      <c r="S48">
        <v>1.8</v>
      </c>
      <c r="T48">
        <v>8.24</v>
      </c>
      <c r="U48">
        <v>2.75</v>
      </c>
      <c r="V48">
        <v>2.74</v>
      </c>
      <c r="W48">
        <v>238.76</v>
      </c>
      <c r="X48">
        <v>47.75</v>
      </c>
      <c r="Y48">
        <v>45.36</v>
      </c>
      <c r="Z48">
        <v>45.04</v>
      </c>
      <c r="AA48">
        <v>30.5</v>
      </c>
      <c r="AB48">
        <v>15.26</v>
      </c>
    </row>
    <row r="49" spans="1:28">
      <c r="A49" t="s">
        <v>91</v>
      </c>
      <c r="B49" s="75">
        <v>259.8</v>
      </c>
      <c r="C49" s="75">
        <v>67.72</v>
      </c>
      <c r="D49" s="135">
        <f t="shared" si="0"/>
        <v>36.22</v>
      </c>
      <c r="E49" s="75"/>
      <c r="F49" s="78">
        <v>13.22</v>
      </c>
      <c r="G49" s="78">
        <v>13.22</v>
      </c>
      <c r="H49" s="78">
        <v>13.55</v>
      </c>
      <c r="I49">
        <v>70.12</v>
      </c>
      <c r="J49">
        <v>270.02999999999997</v>
      </c>
      <c r="K49">
        <v>100.57</v>
      </c>
      <c r="L49">
        <v>1.08</v>
      </c>
      <c r="M49">
        <v>9.8000000000000007</v>
      </c>
      <c r="N49" s="135">
        <v>12.08</v>
      </c>
      <c r="O49" s="135">
        <v>12.07</v>
      </c>
      <c r="P49" s="135">
        <v>12.07</v>
      </c>
      <c r="Q49">
        <v>1.22</v>
      </c>
      <c r="R49">
        <v>54.58</v>
      </c>
      <c r="S49">
        <v>1.8</v>
      </c>
      <c r="T49">
        <v>8.26</v>
      </c>
      <c r="U49">
        <v>2.75</v>
      </c>
      <c r="V49">
        <v>2.76</v>
      </c>
      <c r="W49">
        <v>238.76</v>
      </c>
      <c r="X49">
        <v>47.75</v>
      </c>
      <c r="Y49">
        <v>46.61</v>
      </c>
      <c r="Z49">
        <v>46.64</v>
      </c>
      <c r="AA49">
        <v>31.5</v>
      </c>
      <c r="AB49">
        <v>15.76</v>
      </c>
    </row>
    <row r="50" spans="1:28">
      <c r="A50" t="s">
        <v>92</v>
      </c>
      <c r="B50" s="75">
        <v>218.5</v>
      </c>
      <c r="C50" s="75">
        <v>67.72</v>
      </c>
      <c r="D50" s="135">
        <f t="shared" si="0"/>
        <v>36.76</v>
      </c>
      <c r="E50" s="75"/>
      <c r="F50" s="78">
        <v>13.56</v>
      </c>
      <c r="G50" s="78">
        <v>13.56</v>
      </c>
      <c r="H50" s="78">
        <v>13.9</v>
      </c>
      <c r="I50">
        <v>70.12</v>
      </c>
      <c r="J50">
        <v>220.82</v>
      </c>
      <c r="K50">
        <v>100.57</v>
      </c>
      <c r="L50">
        <v>1.08</v>
      </c>
      <c r="M50">
        <v>9.92</v>
      </c>
      <c r="N50" s="135">
        <v>12.26</v>
      </c>
      <c r="O50" s="135">
        <v>12.25</v>
      </c>
      <c r="P50" s="135">
        <v>12.25</v>
      </c>
      <c r="Q50">
        <v>1.22</v>
      </c>
      <c r="R50">
        <v>54.93</v>
      </c>
      <c r="S50">
        <v>1.8</v>
      </c>
      <c r="T50">
        <v>8.27</v>
      </c>
      <c r="U50">
        <v>2.76</v>
      </c>
      <c r="V50">
        <v>2.74</v>
      </c>
      <c r="W50">
        <v>238.76</v>
      </c>
      <c r="X50">
        <v>47.75</v>
      </c>
      <c r="Y50">
        <v>47.79</v>
      </c>
      <c r="Z50">
        <v>46.3</v>
      </c>
      <c r="AA50">
        <v>32.53</v>
      </c>
      <c r="AB50">
        <v>16.27</v>
      </c>
    </row>
    <row r="51" spans="1:28">
      <c r="A51" t="s">
        <v>93</v>
      </c>
      <c r="B51" s="75">
        <v>259.8</v>
      </c>
      <c r="C51" s="75">
        <v>67.72</v>
      </c>
      <c r="D51" s="135">
        <f t="shared" si="0"/>
        <v>35.22</v>
      </c>
      <c r="E51" s="75"/>
      <c r="F51" s="78">
        <v>13.8</v>
      </c>
      <c r="G51" s="78">
        <v>13.8</v>
      </c>
      <c r="H51" s="78">
        <v>14.15</v>
      </c>
      <c r="I51">
        <v>70.12</v>
      </c>
      <c r="J51">
        <v>270.02999999999997</v>
      </c>
      <c r="K51">
        <v>100.57</v>
      </c>
      <c r="L51">
        <v>1.08</v>
      </c>
      <c r="M51">
        <v>8.81</v>
      </c>
      <c r="N51" s="135">
        <v>11.74</v>
      </c>
      <c r="O51" s="135">
        <v>11.74</v>
      </c>
      <c r="P51" s="135">
        <v>11.74</v>
      </c>
      <c r="Q51">
        <v>1.22</v>
      </c>
      <c r="R51">
        <v>54.84</v>
      </c>
      <c r="S51">
        <v>1.84</v>
      </c>
      <c r="T51">
        <v>8.2799999999999994</v>
      </c>
      <c r="U51">
        <v>2.76</v>
      </c>
      <c r="V51">
        <v>2.76</v>
      </c>
      <c r="W51">
        <v>238.76</v>
      </c>
      <c r="X51">
        <v>47.75</v>
      </c>
      <c r="Y51">
        <v>45.4</v>
      </c>
      <c r="Z51">
        <v>46.69</v>
      </c>
      <c r="AA51">
        <v>33.14</v>
      </c>
      <c r="AB51">
        <v>16.579999999999998</v>
      </c>
    </row>
    <row r="52" spans="1:28">
      <c r="A52" t="s">
        <v>94</v>
      </c>
      <c r="B52" s="75">
        <v>259.8</v>
      </c>
      <c r="C52" s="75">
        <v>67.72</v>
      </c>
      <c r="D52" s="135">
        <f t="shared" si="0"/>
        <v>35.24</v>
      </c>
      <c r="E52" s="75"/>
      <c r="F52" s="78">
        <v>13.95</v>
      </c>
      <c r="G52" s="78">
        <v>13.95</v>
      </c>
      <c r="H52" s="78">
        <v>14.3</v>
      </c>
      <c r="I52">
        <v>70.12</v>
      </c>
      <c r="J52">
        <v>270.02999999999997</v>
      </c>
      <c r="K52">
        <v>100.57</v>
      </c>
      <c r="L52">
        <v>1.08</v>
      </c>
      <c r="M52">
        <v>8.58</v>
      </c>
      <c r="N52" s="135">
        <v>11.74</v>
      </c>
      <c r="O52" s="135">
        <v>11.75</v>
      </c>
      <c r="P52" s="135">
        <v>11.75</v>
      </c>
      <c r="Q52">
        <v>1.22</v>
      </c>
      <c r="R52">
        <v>52.63</v>
      </c>
      <c r="S52">
        <v>1.84</v>
      </c>
      <c r="T52">
        <v>8.3000000000000007</v>
      </c>
      <c r="U52">
        <v>2.77</v>
      </c>
      <c r="V52">
        <v>2.75</v>
      </c>
      <c r="W52">
        <v>238.76</v>
      </c>
      <c r="X52">
        <v>47.75</v>
      </c>
      <c r="Y52">
        <v>48.02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259.8</v>
      </c>
      <c r="C53" s="75">
        <v>55.32</v>
      </c>
      <c r="D53" s="135">
        <f t="shared" si="0"/>
        <v>33.119999999999997</v>
      </c>
      <c r="E53" s="75"/>
      <c r="F53" s="78">
        <v>13.99</v>
      </c>
      <c r="G53" s="78">
        <v>13.99</v>
      </c>
      <c r="H53" s="78">
        <v>14.34</v>
      </c>
      <c r="I53">
        <v>70.12</v>
      </c>
      <c r="J53">
        <v>230.42</v>
      </c>
      <c r="K53">
        <v>81.61</v>
      </c>
      <c r="L53">
        <v>1.08</v>
      </c>
      <c r="M53">
        <v>8.6199999999999992</v>
      </c>
      <c r="N53" s="135">
        <v>11.04</v>
      </c>
      <c r="O53" s="135">
        <v>11.04</v>
      </c>
      <c r="P53" s="135">
        <v>11.04</v>
      </c>
      <c r="Q53">
        <v>1.22</v>
      </c>
      <c r="R53">
        <v>51.28</v>
      </c>
      <c r="S53">
        <v>1.99</v>
      </c>
      <c r="T53">
        <v>8.34</v>
      </c>
      <c r="U53">
        <v>2.78</v>
      </c>
      <c r="V53">
        <v>2.78</v>
      </c>
      <c r="W53">
        <v>238.76</v>
      </c>
      <c r="X53">
        <v>47.75</v>
      </c>
      <c r="Y53">
        <v>47.03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259.8</v>
      </c>
      <c r="C54" s="75">
        <v>55.32</v>
      </c>
      <c r="D54" s="135">
        <f t="shared" si="0"/>
        <v>32.950000000000003</v>
      </c>
      <c r="E54" s="75"/>
      <c r="F54" s="78">
        <v>13.91</v>
      </c>
      <c r="G54" s="78">
        <v>13.91</v>
      </c>
      <c r="H54" s="78">
        <v>14.26</v>
      </c>
      <c r="I54">
        <v>70.12</v>
      </c>
      <c r="J54">
        <v>192.02</v>
      </c>
      <c r="K54">
        <v>81.61</v>
      </c>
      <c r="L54">
        <v>1.08</v>
      </c>
      <c r="M54">
        <v>8.65</v>
      </c>
      <c r="N54" s="135">
        <v>10.99</v>
      </c>
      <c r="O54" s="135">
        <v>10.98</v>
      </c>
      <c r="P54" s="135">
        <v>10.98</v>
      </c>
      <c r="Q54">
        <v>1.22</v>
      </c>
      <c r="R54">
        <v>49.71</v>
      </c>
      <c r="S54">
        <v>1.99</v>
      </c>
      <c r="T54">
        <v>8.39</v>
      </c>
      <c r="U54">
        <v>2.8</v>
      </c>
      <c r="V54">
        <v>2.79</v>
      </c>
      <c r="W54">
        <v>238.76</v>
      </c>
      <c r="X54">
        <v>47.75</v>
      </c>
      <c r="Y54">
        <v>46.04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259.8</v>
      </c>
      <c r="C55" s="75">
        <v>55.32</v>
      </c>
      <c r="D55" s="135">
        <f t="shared" si="0"/>
        <v>31.810000000000002</v>
      </c>
      <c r="E55" s="75"/>
      <c r="F55" s="78">
        <v>13.73</v>
      </c>
      <c r="G55" s="78">
        <v>13.73</v>
      </c>
      <c r="H55" s="78">
        <v>14.07</v>
      </c>
      <c r="I55">
        <v>70.12</v>
      </c>
      <c r="J55">
        <v>148.51</v>
      </c>
      <c r="K55">
        <v>81.61</v>
      </c>
      <c r="L55">
        <v>1.08</v>
      </c>
      <c r="M55">
        <v>8.51</v>
      </c>
      <c r="N55" s="135">
        <v>10.61</v>
      </c>
      <c r="O55" s="135">
        <v>10.6</v>
      </c>
      <c r="P55" s="135">
        <v>10.6</v>
      </c>
      <c r="Q55">
        <v>1.22</v>
      </c>
      <c r="R55">
        <v>49.75</v>
      </c>
      <c r="S55">
        <v>1.99</v>
      </c>
      <c r="T55">
        <v>8.49</v>
      </c>
      <c r="U55">
        <v>2.83</v>
      </c>
      <c r="V55">
        <v>2.82</v>
      </c>
      <c r="W55">
        <v>238.76</v>
      </c>
      <c r="X55">
        <v>47.75</v>
      </c>
      <c r="Y55">
        <v>46.04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259.8</v>
      </c>
      <c r="C56" s="75">
        <v>55.32</v>
      </c>
      <c r="D56" s="135">
        <f t="shared" si="0"/>
        <v>32.950000000000003</v>
      </c>
      <c r="E56" s="75"/>
      <c r="F56" s="78">
        <v>13.58</v>
      </c>
      <c r="G56" s="78">
        <v>13.58</v>
      </c>
      <c r="H56" s="78">
        <v>13.92</v>
      </c>
      <c r="I56">
        <v>70.12</v>
      </c>
      <c r="J56">
        <v>148.51</v>
      </c>
      <c r="K56">
        <v>81.61</v>
      </c>
      <c r="L56">
        <v>1.08</v>
      </c>
      <c r="M56">
        <v>8.41</v>
      </c>
      <c r="N56" s="135">
        <v>10.99</v>
      </c>
      <c r="O56" s="135">
        <v>10.98</v>
      </c>
      <c r="P56" s="135">
        <v>10.98</v>
      </c>
      <c r="Q56">
        <v>1.22</v>
      </c>
      <c r="R56">
        <v>56.37</v>
      </c>
      <c r="S56">
        <v>1.99</v>
      </c>
      <c r="T56">
        <v>8.6199999999999992</v>
      </c>
      <c r="U56">
        <v>2.87</v>
      </c>
      <c r="V56">
        <v>2.88</v>
      </c>
      <c r="W56">
        <v>238.76</v>
      </c>
      <c r="X56">
        <v>47.75</v>
      </c>
      <c r="Y56">
        <v>46.04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259.8</v>
      </c>
      <c r="C57" s="75">
        <v>55.32</v>
      </c>
      <c r="D57" s="135">
        <f t="shared" si="0"/>
        <v>33.31</v>
      </c>
      <c r="E57" s="75"/>
      <c r="F57" s="78">
        <v>13.34</v>
      </c>
      <c r="G57" s="78">
        <v>13.34</v>
      </c>
      <c r="H57" s="78">
        <v>13.68</v>
      </c>
      <c r="I57">
        <v>70.12</v>
      </c>
      <c r="J57">
        <v>148.51</v>
      </c>
      <c r="K57">
        <v>81.61</v>
      </c>
      <c r="L57">
        <v>1.24</v>
      </c>
      <c r="M57">
        <v>8.1999999999999993</v>
      </c>
      <c r="N57" s="135">
        <v>11.11</v>
      </c>
      <c r="O57" s="135">
        <v>11.1</v>
      </c>
      <c r="P57" s="135">
        <v>11.1</v>
      </c>
      <c r="Q57">
        <v>1.22</v>
      </c>
      <c r="R57">
        <v>47.12</v>
      </c>
      <c r="S57">
        <v>1.99</v>
      </c>
      <c r="T57">
        <v>16.64</v>
      </c>
      <c r="U57">
        <v>5.55</v>
      </c>
      <c r="V57">
        <v>5.54</v>
      </c>
      <c r="W57">
        <v>238.76</v>
      </c>
      <c r="X57">
        <v>47.75</v>
      </c>
      <c r="Y57">
        <v>46.04</v>
      </c>
      <c r="Z57">
        <v>37.979999999999997</v>
      </c>
      <c r="AA57">
        <v>33.33</v>
      </c>
      <c r="AB57">
        <v>16.670000000000002</v>
      </c>
    </row>
    <row r="58" spans="1:28">
      <c r="A58" t="s">
        <v>100</v>
      </c>
      <c r="B58" s="75">
        <v>259.8</v>
      </c>
      <c r="C58" s="75">
        <v>55.32</v>
      </c>
      <c r="D58" s="135">
        <f t="shared" si="0"/>
        <v>33.04</v>
      </c>
      <c r="E58" s="75"/>
      <c r="F58" s="78">
        <v>13.1</v>
      </c>
      <c r="G58" s="78">
        <v>13.1</v>
      </c>
      <c r="H58" s="78">
        <v>13.43</v>
      </c>
      <c r="I58">
        <v>70.12</v>
      </c>
      <c r="J58">
        <v>148.51</v>
      </c>
      <c r="K58">
        <v>81.61</v>
      </c>
      <c r="L58">
        <v>1.24</v>
      </c>
      <c r="M58">
        <v>8.17</v>
      </c>
      <c r="N58" s="135">
        <v>11.02</v>
      </c>
      <c r="O58" s="135">
        <v>11.01</v>
      </c>
      <c r="P58" s="135">
        <v>11.01</v>
      </c>
      <c r="Q58">
        <v>1.22</v>
      </c>
      <c r="R58">
        <v>48.37</v>
      </c>
      <c r="S58">
        <v>1.99</v>
      </c>
      <c r="T58">
        <v>16.739999999999998</v>
      </c>
      <c r="U58">
        <v>5.58</v>
      </c>
      <c r="V58">
        <v>5.57</v>
      </c>
      <c r="W58">
        <v>238.76</v>
      </c>
      <c r="X58">
        <v>47.75</v>
      </c>
      <c r="Y58">
        <v>44.26</v>
      </c>
      <c r="Z58">
        <v>36.1</v>
      </c>
      <c r="AA58">
        <v>33.33</v>
      </c>
      <c r="AB58">
        <v>16.670000000000002</v>
      </c>
    </row>
    <row r="59" spans="1:28">
      <c r="A59" t="s">
        <v>101</v>
      </c>
      <c r="B59" s="75">
        <v>259.8</v>
      </c>
      <c r="C59" s="75">
        <v>55.32</v>
      </c>
      <c r="D59" s="135">
        <f t="shared" si="0"/>
        <v>32.230000000000004</v>
      </c>
      <c r="E59" s="75"/>
      <c r="F59" s="78">
        <v>12.59</v>
      </c>
      <c r="G59" s="78">
        <v>12.59</v>
      </c>
      <c r="H59" s="78">
        <v>12.91</v>
      </c>
      <c r="I59">
        <v>70.12</v>
      </c>
      <c r="J59">
        <v>163.22</v>
      </c>
      <c r="K59">
        <v>100.57</v>
      </c>
      <c r="L59">
        <v>1.32</v>
      </c>
      <c r="M59">
        <v>8.3699999999999992</v>
      </c>
      <c r="N59" s="135">
        <v>10.75</v>
      </c>
      <c r="O59" s="135">
        <v>10.74</v>
      </c>
      <c r="P59" s="135">
        <v>10.74</v>
      </c>
      <c r="Q59">
        <v>1.3</v>
      </c>
      <c r="R59">
        <v>47.23</v>
      </c>
      <c r="S59">
        <v>2.0699999999999998</v>
      </c>
      <c r="T59">
        <v>16.96</v>
      </c>
      <c r="U59">
        <v>5.65</v>
      </c>
      <c r="V59">
        <v>5.66</v>
      </c>
      <c r="W59">
        <v>233.33</v>
      </c>
      <c r="X59">
        <v>46.67</v>
      </c>
      <c r="Y59">
        <v>43.17</v>
      </c>
      <c r="Z59">
        <v>33.729999999999997</v>
      </c>
      <c r="AA59">
        <v>32.72</v>
      </c>
      <c r="AB59">
        <v>16.36</v>
      </c>
    </row>
    <row r="60" spans="1:28">
      <c r="A60" t="s">
        <v>102</v>
      </c>
      <c r="B60" s="75">
        <v>259.8</v>
      </c>
      <c r="C60" s="75">
        <v>55.32</v>
      </c>
      <c r="D60" s="135">
        <f t="shared" si="0"/>
        <v>33.74</v>
      </c>
      <c r="E60" s="75"/>
      <c r="F60" s="78">
        <v>12.07</v>
      </c>
      <c r="G60" s="78">
        <v>12.07</v>
      </c>
      <c r="H60" s="78">
        <v>12.38</v>
      </c>
      <c r="I60">
        <v>70.12</v>
      </c>
      <c r="J60">
        <v>172.82</v>
      </c>
      <c r="K60">
        <v>100.57</v>
      </c>
      <c r="L60">
        <v>1.32</v>
      </c>
      <c r="M60">
        <v>8.48</v>
      </c>
      <c r="N60" s="135">
        <v>11.24</v>
      </c>
      <c r="O60" s="135">
        <v>11.25</v>
      </c>
      <c r="P60" s="135">
        <v>11.25</v>
      </c>
      <c r="Q60">
        <v>1.3</v>
      </c>
      <c r="R60">
        <v>45</v>
      </c>
      <c r="S60">
        <v>2.0699999999999998</v>
      </c>
      <c r="T60">
        <v>17.39</v>
      </c>
      <c r="U60">
        <v>5.8</v>
      </c>
      <c r="V60">
        <v>5.79</v>
      </c>
      <c r="W60">
        <v>225</v>
      </c>
      <c r="X60">
        <v>45</v>
      </c>
      <c r="Y60">
        <v>41.42</v>
      </c>
      <c r="Z60">
        <v>32.06</v>
      </c>
      <c r="AA60">
        <v>30.81</v>
      </c>
      <c r="AB60">
        <v>15.41</v>
      </c>
    </row>
    <row r="61" spans="1:28">
      <c r="A61" t="s">
        <v>103</v>
      </c>
      <c r="B61" s="75">
        <v>259.8</v>
      </c>
      <c r="C61" s="75">
        <v>55.32</v>
      </c>
      <c r="D61" s="135">
        <f t="shared" si="0"/>
        <v>34.410000000000004</v>
      </c>
      <c r="E61" s="75"/>
      <c r="F61" s="78">
        <v>11.5</v>
      </c>
      <c r="G61" s="78">
        <v>11.5</v>
      </c>
      <c r="H61" s="78">
        <v>11.79</v>
      </c>
      <c r="I61">
        <v>70.12</v>
      </c>
      <c r="J61">
        <v>172.82</v>
      </c>
      <c r="K61">
        <v>100.57</v>
      </c>
      <c r="L61">
        <v>1.32</v>
      </c>
      <c r="M61">
        <v>8.91</v>
      </c>
      <c r="N61" s="135">
        <v>11.47</v>
      </c>
      <c r="O61" s="135">
        <v>11.47</v>
      </c>
      <c r="P61" s="135">
        <v>11.47</v>
      </c>
      <c r="Q61">
        <v>1.3</v>
      </c>
      <c r="R61">
        <v>42.43</v>
      </c>
      <c r="S61">
        <v>2.0699999999999998</v>
      </c>
      <c r="T61">
        <v>17.690000000000001</v>
      </c>
      <c r="U61">
        <v>5.9</v>
      </c>
      <c r="V61">
        <v>5.88</v>
      </c>
      <c r="W61">
        <v>208.33</v>
      </c>
      <c r="X61">
        <v>41.67</v>
      </c>
      <c r="Y61">
        <v>39.43</v>
      </c>
      <c r="Z61">
        <v>30.71</v>
      </c>
      <c r="AA61">
        <v>30.3</v>
      </c>
      <c r="AB61">
        <v>15.15</v>
      </c>
    </row>
    <row r="62" spans="1:28">
      <c r="A62" t="s">
        <v>104</v>
      </c>
      <c r="B62" s="75">
        <v>259.8</v>
      </c>
      <c r="C62" s="75">
        <v>55.32</v>
      </c>
      <c r="D62" s="135">
        <f t="shared" si="0"/>
        <v>35.930000000000007</v>
      </c>
      <c r="E62" s="75"/>
      <c r="F62" s="78">
        <v>11.94</v>
      </c>
      <c r="G62" s="78">
        <v>11.94</v>
      </c>
      <c r="H62" s="78">
        <v>12.24</v>
      </c>
      <c r="I62">
        <v>70.12</v>
      </c>
      <c r="J62">
        <v>192.02</v>
      </c>
      <c r="K62">
        <v>100.57</v>
      </c>
      <c r="L62">
        <v>1.32</v>
      </c>
      <c r="M62">
        <v>9.2100000000000009</v>
      </c>
      <c r="N62" s="135">
        <v>11.97</v>
      </c>
      <c r="O62" s="135">
        <v>11.98</v>
      </c>
      <c r="P62" s="135">
        <v>11.98</v>
      </c>
      <c r="Q62">
        <v>1.3</v>
      </c>
      <c r="R62">
        <v>38.36</v>
      </c>
      <c r="S62">
        <v>2.0699999999999998</v>
      </c>
      <c r="T62">
        <v>12.11</v>
      </c>
      <c r="U62">
        <v>4.04</v>
      </c>
      <c r="V62">
        <v>4.03</v>
      </c>
      <c r="W62">
        <v>193.3</v>
      </c>
      <c r="X62">
        <v>38.659999999999997</v>
      </c>
      <c r="Y62">
        <v>37.19</v>
      </c>
      <c r="Z62">
        <v>29.14</v>
      </c>
      <c r="AA62">
        <v>28.12</v>
      </c>
      <c r="AB62">
        <v>14.06</v>
      </c>
    </row>
    <row r="63" spans="1:28">
      <c r="A63" t="s">
        <v>105</v>
      </c>
      <c r="B63" s="75">
        <v>259.8</v>
      </c>
      <c r="C63" s="75">
        <v>55.32</v>
      </c>
      <c r="D63" s="135">
        <f t="shared" si="0"/>
        <v>36.1</v>
      </c>
      <c r="E63" s="75"/>
      <c r="F63" s="78">
        <v>11.09</v>
      </c>
      <c r="G63" s="78">
        <v>11.09</v>
      </c>
      <c r="H63" s="78">
        <v>11.36</v>
      </c>
      <c r="I63">
        <v>70.12</v>
      </c>
      <c r="J63">
        <v>192.02</v>
      </c>
      <c r="K63">
        <v>100.57</v>
      </c>
      <c r="L63">
        <v>1.32</v>
      </c>
      <c r="M63">
        <v>10.07</v>
      </c>
      <c r="N63" s="135">
        <v>12.04</v>
      </c>
      <c r="O63" s="135">
        <v>12.03</v>
      </c>
      <c r="P63" s="135">
        <v>12.03</v>
      </c>
      <c r="Q63">
        <v>1.3</v>
      </c>
      <c r="R63">
        <v>34.44</v>
      </c>
      <c r="S63">
        <v>2.0699999999999998</v>
      </c>
      <c r="T63">
        <v>12.04</v>
      </c>
      <c r="U63">
        <v>4.01</v>
      </c>
      <c r="V63">
        <v>4.01</v>
      </c>
      <c r="W63">
        <v>181.24</v>
      </c>
      <c r="X63">
        <v>36.25</v>
      </c>
      <c r="Y63">
        <v>34.67</v>
      </c>
      <c r="Z63">
        <v>28.95</v>
      </c>
      <c r="AA63">
        <v>25.89</v>
      </c>
      <c r="AB63">
        <v>12.95</v>
      </c>
    </row>
    <row r="64" spans="1:28">
      <c r="A64" t="s">
        <v>106</v>
      </c>
      <c r="B64" s="75">
        <v>259.8</v>
      </c>
      <c r="C64" s="75">
        <v>55.32</v>
      </c>
      <c r="D64" s="135">
        <f t="shared" si="0"/>
        <v>35.770000000000003</v>
      </c>
      <c r="E64" s="75"/>
      <c r="F64" s="78">
        <v>9.9600000000000009</v>
      </c>
      <c r="G64" s="78">
        <v>9.9600000000000009</v>
      </c>
      <c r="H64" s="78">
        <v>10.210000000000001</v>
      </c>
      <c r="I64">
        <v>70.12</v>
      </c>
      <c r="J64">
        <v>201.62</v>
      </c>
      <c r="K64">
        <v>100.57</v>
      </c>
      <c r="L64">
        <v>1.32</v>
      </c>
      <c r="M64">
        <v>8.65</v>
      </c>
      <c r="N64" s="135">
        <v>11.93</v>
      </c>
      <c r="O64" s="135">
        <v>11.92</v>
      </c>
      <c r="P64" s="135">
        <v>11.92</v>
      </c>
      <c r="Q64">
        <v>1.3</v>
      </c>
      <c r="R64">
        <v>31.21</v>
      </c>
      <c r="S64">
        <v>2.0699999999999998</v>
      </c>
      <c r="T64">
        <v>12.29</v>
      </c>
      <c r="U64">
        <v>4.0999999999999996</v>
      </c>
      <c r="V64">
        <v>4.08</v>
      </c>
      <c r="W64">
        <v>166.39</v>
      </c>
      <c r="X64">
        <v>33.28</v>
      </c>
      <c r="Y64">
        <v>31.84</v>
      </c>
      <c r="Z64">
        <v>25.7</v>
      </c>
      <c r="AA64">
        <v>23.64</v>
      </c>
      <c r="AB64">
        <v>11.83</v>
      </c>
    </row>
    <row r="65" spans="1:28">
      <c r="A65" t="s">
        <v>107</v>
      </c>
      <c r="B65" s="75">
        <v>259.8</v>
      </c>
      <c r="C65" s="75">
        <v>55.32</v>
      </c>
      <c r="D65" s="135">
        <f t="shared" si="0"/>
        <v>36.119999999999997</v>
      </c>
      <c r="E65" s="75"/>
      <c r="F65" s="78">
        <v>8.85</v>
      </c>
      <c r="G65" s="78">
        <v>8.85</v>
      </c>
      <c r="H65" s="78">
        <v>9.08</v>
      </c>
      <c r="I65">
        <v>70.12</v>
      </c>
      <c r="J65">
        <v>211.22</v>
      </c>
      <c r="K65">
        <v>100.57</v>
      </c>
      <c r="L65">
        <v>1.32</v>
      </c>
      <c r="M65">
        <v>8.99</v>
      </c>
      <c r="N65" s="135">
        <v>12.04</v>
      </c>
      <c r="O65" s="135">
        <v>12.04</v>
      </c>
      <c r="P65" s="135">
        <v>12.04</v>
      </c>
      <c r="Q65">
        <v>1.3</v>
      </c>
      <c r="R65">
        <v>27.53</v>
      </c>
      <c r="S65">
        <v>2.0699999999999998</v>
      </c>
      <c r="T65">
        <v>12.86</v>
      </c>
      <c r="U65">
        <v>4.29</v>
      </c>
      <c r="V65">
        <v>4.28</v>
      </c>
      <c r="W65">
        <v>151.55000000000001</v>
      </c>
      <c r="X65">
        <v>30.31</v>
      </c>
      <c r="Y65">
        <v>28.64</v>
      </c>
      <c r="Z65">
        <v>22.9</v>
      </c>
      <c r="AA65">
        <v>21.28</v>
      </c>
      <c r="AB65">
        <v>10.64</v>
      </c>
    </row>
    <row r="66" spans="1:28">
      <c r="A66" t="s">
        <v>108</v>
      </c>
      <c r="B66" s="75">
        <v>259.8</v>
      </c>
      <c r="C66" s="75">
        <v>55.32</v>
      </c>
      <c r="D66" s="135">
        <f t="shared" si="0"/>
        <v>37.96</v>
      </c>
      <c r="E66" s="75"/>
      <c r="F66" s="78">
        <v>7.83</v>
      </c>
      <c r="G66" s="78">
        <v>7.83</v>
      </c>
      <c r="H66" s="78">
        <v>8.02</v>
      </c>
      <c r="I66">
        <v>70.12</v>
      </c>
      <c r="J66">
        <v>220.82</v>
      </c>
      <c r="K66">
        <v>100.57</v>
      </c>
      <c r="L66">
        <v>1.32</v>
      </c>
      <c r="M66">
        <v>9.5399999999999991</v>
      </c>
      <c r="N66" s="135">
        <v>12.66</v>
      </c>
      <c r="O66" s="135">
        <v>12.65</v>
      </c>
      <c r="P66" s="135">
        <v>12.65</v>
      </c>
      <c r="Q66">
        <v>1.3</v>
      </c>
      <c r="R66">
        <v>23.75</v>
      </c>
      <c r="S66">
        <v>2.0699999999999998</v>
      </c>
      <c r="T66">
        <v>13.39</v>
      </c>
      <c r="U66">
        <v>4.46</v>
      </c>
      <c r="V66">
        <v>4.46</v>
      </c>
      <c r="W66">
        <v>145.97</v>
      </c>
      <c r="X66">
        <v>29.19</v>
      </c>
      <c r="Y66">
        <v>25.05</v>
      </c>
      <c r="Z66">
        <v>20.2</v>
      </c>
      <c r="AA66">
        <v>18.8</v>
      </c>
      <c r="AB66">
        <v>9.41</v>
      </c>
    </row>
    <row r="67" spans="1:28">
      <c r="A67" t="s">
        <v>109</v>
      </c>
      <c r="B67" s="75">
        <v>259.8</v>
      </c>
      <c r="C67" s="75">
        <v>55.32</v>
      </c>
      <c r="D67" s="135">
        <f t="shared" si="0"/>
        <v>37.150000000000006</v>
      </c>
      <c r="E67" s="75"/>
      <c r="F67" s="78">
        <v>6.59</v>
      </c>
      <c r="G67" s="78">
        <v>6.59</v>
      </c>
      <c r="H67" s="78">
        <v>6.76</v>
      </c>
      <c r="I67">
        <v>70.12</v>
      </c>
      <c r="J67">
        <v>220.82</v>
      </c>
      <c r="K67">
        <v>100.57</v>
      </c>
      <c r="L67">
        <v>1.28</v>
      </c>
      <c r="M67">
        <v>10.210000000000001</v>
      </c>
      <c r="N67" s="135">
        <v>12.39</v>
      </c>
      <c r="O67" s="135">
        <v>12.38</v>
      </c>
      <c r="P67" s="135">
        <v>12.38</v>
      </c>
      <c r="Q67">
        <v>1.3</v>
      </c>
      <c r="R67">
        <v>20</v>
      </c>
      <c r="S67">
        <v>2.0699999999999998</v>
      </c>
      <c r="T67">
        <v>13.57</v>
      </c>
      <c r="U67">
        <v>4.5199999999999996</v>
      </c>
      <c r="V67">
        <v>4.53</v>
      </c>
      <c r="W67">
        <v>132.56</v>
      </c>
      <c r="X67">
        <v>26.51</v>
      </c>
      <c r="Y67">
        <v>21.15</v>
      </c>
      <c r="Z67">
        <v>17.79</v>
      </c>
      <c r="AA67">
        <v>18.809999999999999</v>
      </c>
      <c r="AB67">
        <v>9.41</v>
      </c>
    </row>
    <row r="68" spans="1:28">
      <c r="A68" t="s">
        <v>110</v>
      </c>
      <c r="B68" s="75">
        <v>259.8</v>
      </c>
      <c r="C68" s="75">
        <v>55.32</v>
      </c>
      <c r="D68" s="135">
        <f t="shared" ref="D68:D98" si="1">N68+O68+P68</f>
        <v>38.39</v>
      </c>
      <c r="E68" s="75"/>
      <c r="F68" s="78">
        <v>5.37</v>
      </c>
      <c r="G68" s="78">
        <v>5.37</v>
      </c>
      <c r="H68" s="78">
        <v>5.5</v>
      </c>
      <c r="I68">
        <v>70.12</v>
      </c>
      <c r="J68">
        <v>220.82</v>
      </c>
      <c r="K68">
        <v>100.57</v>
      </c>
      <c r="L68">
        <v>1.28</v>
      </c>
      <c r="M68">
        <v>10.68</v>
      </c>
      <c r="N68" s="135">
        <v>12.79</v>
      </c>
      <c r="O68" s="135">
        <v>12.8</v>
      </c>
      <c r="P68" s="135">
        <v>12.8</v>
      </c>
      <c r="Q68">
        <v>1.3</v>
      </c>
      <c r="R68">
        <v>15.55</v>
      </c>
      <c r="S68">
        <v>2.0699999999999998</v>
      </c>
      <c r="T68">
        <v>14.16</v>
      </c>
      <c r="U68">
        <v>4.72</v>
      </c>
      <c r="V68">
        <v>4.72</v>
      </c>
      <c r="W68">
        <v>117.93</v>
      </c>
      <c r="X68">
        <v>23.59</v>
      </c>
      <c r="Y68">
        <v>17.18</v>
      </c>
      <c r="Z68">
        <v>15.55</v>
      </c>
      <c r="AA68">
        <v>15.43</v>
      </c>
      <c r="AB68">
        <v>7.71</v>
      </c>
    </row>
    <row r="69" spans="1:28">
      <c r="A69" t="s">
        <v>111</v>
      </c>
      <c r="B69" s="75">
        <v>259.8</v>
      </c>
      <c r="C69" s="75">
        <v>67.72</v>
      </c>
      <c r="D69" s="135">
        <f t="shared" si="1"/>
        <v>39.74</v>
      </c>
      <c r="E69" s="75"/>
      <c r="F69" s="78">
        <v>3.76</v>
      </c>
      <c r="G69" s="78">
        <v>3.76</v>
      </c>
      <c r="H69" s="78">
        <v>3.86</v>
      </c>
      <c r="I69">
        <v>70.12</v>
      </c>
      <c r="J69">
        <v>220.82</v>
      </c>
      <c r="K69">
        <v>100.57</v>
      </c>
      <c r="L69">
        <v>1.28</v>
      </c>
      <c r="M69">
        <v>11.21</v>
      </c>
      <c r="N69" s="135">
        <v>13.24</v>
      </c>
      <c r="O69" s="135">
        <v>13.25</v>
      </c>
      <c r="P69" s="135">
        <v>13.25</v>
      </c>
      <c r="Q69">
        <v>1.3</v>
      </c>
      <c r="R69">
        <v>11.73</v>
      </c>
      <c r="S69">
        <v>2.0699999999999998</v>
      </c>
      <c r="T69">
        <v>14.44</v>
      </c>
      <c r="U69">
        <v>4.8099999999999996</v>
      </c>
      <c r="V69">
        <v>4.8099999999999996</v>
      </c>
      <c r="W69">
        <v>103.31</v>
      </c>
      <c r="X69">
        <v>20.66</v>
      </c>
      <c r="Y69">
        <v>13.43</v>
      </c>
      <c r="Z69">
        <v>17.86</v>
      </c>
      <c r="AA69">
        <v>12.17</v>
      </c>
      <c r="AB69">
        <v>6.08</v>
      </c>
    </row>
    <row r="70" spans="1:28">
      <c r="A70" t="s">
        <v>112</v>
      </c>
      <c r="B70" s="75">
        <v>259.8</v>
      </c>
      <c r="C70" s="75">
        <v>67.72</v>
      </c>
      <c r="D70" s="135">
        <f t="shared" si="1"/>
        <v>34.07</v>
      </c>
      <c r="E70" s="75"/>
      <c r="F70" s="78">
        <v>2.44</v>
      </c>
      <c r="G70" s="78">
        <v>2.44</v>
      </c>
      <c r="H70" s="78">
        <v>2.4900000000000002</v>
      </c>
      <c r="I70">
        <v>70.12</v>
      </c>
      <c r="J70">
        <v>220.82</v>
      </c>
      <c r="K70">
        <v>100.57</v>
      </c>
      <c r="L70">
        <v>1.28</v>
      </c>
      <c r="M70">
        <v>11.52</v>
      </c>
      <c r="N70" s="135">
        <v>15.08</v>
      </c>
      <c r="O70" s="135">
        <v>7.04</v>
      </c>
      <c r="P70" s="135">
        <v>11.95</v>
      </c>
      <c r="Q70">
        <v>1.3</v>
      </c>
      <c r="R70">
        <v>7.59</v>
      </c>
      <c r="S70">
        <v>2.0699999999999998</v>
      </c>
      <c r="T70">
        <v>14.66</v>
      </c>
      <c r="U70">
        <v>4.8899999999999997</v>
      </c>
      <c r="V70">
        <v>4.87</v>
      </c>
      <c r="W70">
        <v>87.11</v>
      </c>
      <c r="X70">
        <v>17.420000000000002</v>
      </c>
      <c r="Y70">
        <v>10.09</v>
      </c>
      <c r="Z70">
        <v>14.66</v>
      </c>
      <c r="AA70">
        <v>9.19</v>
      </c>
      <c r="AB70">
        <v>4.59</v>
      </c>
    </row>
    <row r="71" spans="1:28">
      <c r="A71" t="s">
        <v>113</v>
      </c>
      <c r="B71" s="75">
        <v>259.8</v>
      </c>
      <c r="C71" s="75">
        <v>67.72</v>
      </c>
      <c r="D71" s="135">
        <f t="shared" si="1"/>
        <v>12.85</v>
      </c>
      <c r="E71" s="75"/>
      <c r="F71" s="78">
        <v>1.27</v>
      </c>
      <c r="G71" s="78">
        <v>1.27</v>
      </c>
      <c r="H71" s="78">
        <v>1.3</v>
      </c>
      <c r="I71">
        <v>70.12</v>
      </c>
      <c r="J71">
        <v>172.82</v>
      </c>
      <c r="K71">
        <v>100.57</v>
      </c>
      <c r="L71">
        <v>1.28</v>
      </c>
      <c r="M71">
        <v>11.76</v>
      </c>
      <c r="N71" s="135">
        <v>5.8</v>
      </c>
      <c r="O71" s="135">
        <v>1.75</v>
      </c>
      <c r="P71" s="135">
        <v>5.3</v>
      </c>
      <c r="Q71">
        <v>1.22</v>
      </c>
      <c r="R71">
        <v>4.29</v>
      </c>
      <c r="S71">
        <v>1.8</v>
      </c>
      <c r="T71">
        <v>15.2</v>
      </c>
      <c r="U71">
        <v>5.07</v>
      </c>
      <c r="V71">
        <v>5.05</v>
      </c>
      <c r="W71">
        <v>70.900000000000006</v>
      </c>
      <c r="X71">
        <v>14.18</v>
      </c>
      <c r="Y71">
        <v>7.22</v>
      </c>
      <c r="Z71">
        <v>11.9</v>
      </c>
      <c r="AA71">
        <v>6.53</v>
      </c>
      <c r="AB71">
        <v>3.27</v>
      </c>
    </row>
    <row r="72" spans="1:28">
      <c r="A72" t="s">
        <v>114</v>
      </c>
      <c r="B72" s="75">
        <v>259.8</v>
      </c>
      <c r="C72" s="75">
        <v>67.72</v>
      </c>
      <c r="D72" s="135">
        <f t="shared" si="1"/>
        <v>2.77</v>
      </c>
      <c r="E72" s="75"/>
      <c r="F72" s="78">
        <v>0.56999999999999995</v>
      </c>
      <c r="G72" s="78">
        <v>0.56999999999999995</v>
      </c>
      <c r="H72" s="78">
        <v>0.59</v>
      </c>
      <c r="I72">
        <v>70.12</v>
      </c>
      <c r="J72">
        <v>148.51</v>
      </c>
      <c r="K72">
        <v>100.57</v>
      </c>
      <c r="L72">
        <v>1.28</v>
      </c>
      <c r="M72">
        <v>12.16</v>
      </c>
      <c r="N72" s="135">
        <v>1.0900000000000001</v>
      </c>
      <c r="O72" s="135">
        <v>0.47</v>
      </c>
      <c r="P72" s="135">
        <v>1.21</v>
      </c>
      <c r="Q72">
        <v>1.22</v>
      </c>
      <c r="R72">
        <v>1.7</v>
      </c>
      <c r="S72">
        <v>1.8</v>
      </c>
      <c r="T72">
        <v>15.86</v>
      </c>
      <c r="U72">
        <v>5.29</v>
      </c>
      <c r="V72">
        <v>5.28</v>
      </c>
      <c r="W72">
        <v>35.24</v>
      </c>
      <c r="X72">
        <v>7.05</v>
      </c>
      <c r="Y72">
        <v>4.82</v>
      </c>
      <c r="Z72">
        <v>8.91</v>
      </c>
      <c r="AA72">
        <v>4.0599999999999996</v>
      </c>
      <c r="AB72">
        <v>2.0299999999999998</v>
      </c>
    </row>
    <row r="73" spans="1:28">
      <c r="A73" t="s">
        <v>115</v>
      </c>
      <c r="B73" s="75">
        <v>259.8</v>
      </c>
      <c r="C73" s="75">
        <v>86.6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70.12</v>
      </c>
      <c r="J73">
        <v>172.82</v>
      </c>
      <c r="K73">
        <v>100.57</v>
      </c>
      <c r="L73">
        <v>1.2</v>
      </c>
      <c r="M73">
        <v>12.26</v>
      </c>
      <c r="N73" s="135">
        <v>0</v>
      </c>
      <c r="O73" s="135">
        <v>0</v>
      </c>
      <c r="P73" s="135">
        <v>0</v>
      </c>
      <c r="Q73">
        <v>1.22</v>
      </c>
      <c r="R73">
        <v>0.48</v>
      </c>
      <c r="S73">
        <v>1.8</v>
      </c>
      <c r="T73">
        <v>15.46</v>
      </c>
      <c r="U73">
        <v>5.15</v>
      </c>
      <c r="V73">
        <v>5.16</v>
      </c>
      <c r="W73">
        <v>15.92</v>
      </c>
      <c r="X73">
        <v>3.18</v>
      </c>
      <c r="Y73">
        <v>2.94</v>
      </c>
      <c r="Z73">
        <v>6.5</v>
      </c>
      <c r="AA73">
        <v>1.7</v>
      </c>
      <c r="AB73">
        <v>0.85</v>
      </c>
    </row>
    <row r="74" spans="1:28">
      <c r="A74" t="s">
        <v>116</v>
      </c>
      <c r="B74" s="75">
        <v>259.8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70.12</v>
      </c>
      <c r="J74">
        <v>220.82</v>
      </c>
      <c r="K74">
        <v>100.57</v>
      </c>
      <c r="L74">
        <v>1.2</v>
      </c>
      <c r="M74">
        <v>12.57</v>
      </c>
      <c r="N74" s="135">
        <v>0</v>
      </c>
      <c r="O74" s="135">
        <v>0</v>
      </c>
      <c r="P74" s="135">
        <v>0</v>
      </c>
      <c r="Q74">
        <v>1.22</v>
      </c>
      <c r="R74">
        <v>0</v>
      </c>
      <c r="S74">
        <v>1.8</v>
      </c>
      <c r="T74">
        <v>15.91</v>
      </c>
      <c r="U74">
        <v>5.3</v>
      </c>
      <c r="V74">
        <v>5.3</v>
      </c>
      <c r="W74">
        <v>8.0399999999999991</v>
      </c>
      <c r="X74">
        <v>1.61</v>
      </c>
      <c r="Y74">
        <v>1.55</v>
      </c>
      <c r="Z74">
        <v>6.5</v>
      </c>
      <c r="AA74">
        <v>0.27</v>
      </c>
      <c r="AB74">
        <v>0.14000000000000001</v>
      </c>
    </row>
    <row r="75" spans="1:28">
      <c r="A75" t="s">
        <v>117</v>
      </c>
      <c r="B75" s="75">
        <v>259.8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70.12</v>
      </c>
      <c r="J75">
        <v>270.02999999999997</v>
      </c>
      <c r="K75">
        <v>100.57</v>
      </c>
      <c r="L75">
        <v>1.2</v>
      </c>
      <c r="M75">
        <v>18.52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1.8</v>
      </c>
      <c r="T75">
        <v>15.16</v>
      </c>
      <c r="U75">
        <v>5.05</v>
      </c>
      <c r="V75">
        <v>5.05</v>
      </c>
      <c r="W75">
        <v>0.18</v>
      </c>
      <c r="X75">
        <v>0.03</v>
      </c>
      <c r="Y75">
        <v>0.7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70.12</v>
      </c>
      <c r="J76">
        <v>270.02999999999997</v>
      </c>
      <c r="K76">
        <v>100.57</v>
      </c>
      <c r="L76">
        <v>1.2</v>
      </c>
      <c r="M76">
        <v>18.420000000000002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1.8</v>
      </c>
      <c r="T76">
        <v>15.12</v>
      </c>
      <c r="U76">
        <v>5.04</v>
      </c>
      <c r="V76">
        <v>5.04</v>
      </c>
      <c r="W76">
        <v>0.08</v>
      </c>
      <c r="X76">
        <v>0.02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70.12</v>
      </c>
      <c r="J77">
        <v>270.02999999999997</v>
      </c>
      <c r="K77">
        <v>100.57</v>
      </c>
      <c r="L77">
        <v>1.2</v>
      </c>
      <c r="M77">
        <v>18.29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1.8</v>
      </c>
      <c r="T77">
        <v>15.31</v>
      </c>
      <c r="U77">
        <v>5.0999999999999996</v>
      </c>
      <c r="V77">
        <v>5.0999999999999996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70.12</v>
      </c>
      <c r="J78">
        <v>270.02999999999997</v>
      </c>
      <c r="K78">
        <v>100.57</v>
      </c>
      <c r="L78">
        <v>1.2</v>
      </c>
      <c r="M78">
        <v>18.079999999999998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1.8</v>
      </c>
      <c r="T78">
        <v>15.02</v>
      </c>
      <c r="U78">
        <v>5.01</v>
      </c>
      <c r="V78">
        <v>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70.12</v>
      </c>
      <c r="J79">
        <v>270.02999999999997</v>
      </c>
      <c r="K79">
        <v>100.57</v>
      </c>
      <c r="L79">
        <v>1.1200000000000001</v>
      </c>
      <c r="M79">
        <v>17.600000000000001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1.76</v>
      </c>
      <c r="T79">
        <v>16.100000000000001</v>
      </c>
      <c r="U79">
        <v>5.37</v>
      </c>
      <c r="V79">
        <v>5.36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70.12</v>
      </c>
      <c r="J80">
        <v>270.02999999999997</v>
      </c>
      <c r="K80">
        <v>100.57</v>
      </c>
      <c r="L80">
        <v>1.1200000000000001</v>
      </c>
      <c r="M80">
        <v>17.29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1.76</v>
      </c>
      <c r="T80">
        <v>15.89</v>
      </c>
      <c r="U80">
        <v>5.3</v>
      </c>
      <c r="V80">
        <v>5.28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70.12</v>
      </c>
      <c r="J81">
        <v>270.02999999999997</v>
      </c>
      <c r="K81">
        <v>100.57</v>
      </c>
      <c r="L81">
        <v>1.01</v>
      </c>
      <c r="M81">
        <v>16.72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1.76</v>
      </c>
      <c r="T81">
        <v>18.22</v>
      </c>
      <c r="U81">
        <v>6.07</v>
      </c>
      <c r="V81">
        <v>6.07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70.12</v>
      </c>
      <c r="J82">
        <v>270.02999999999997</v>
      </c>
      <c r="K82">
        <v>100.57</v>
      </c>
      <c r="L82">
        <v>1.01</v>
      </c>
      <c r="M82">
        <v>16.489999999999998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1.76</v>
      </c>
      <c r="T82">
        <v>18.18</v>
      </c>
      <c r="U82">
        <v>6.06</v>
      </c>
      <c r="V82">
        <v>6.06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70.12</v>
      </c>
      <c r="J83">
        <v>270.02999999999997</v>
      </c>
      <c r="K83">
        <v>100.57</v>
      </c>
      <c r="L83">
        <v>1.01</v>
      </c>
      <c r="M83">
        <v>10.75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1.76</v>
      </c>
      <c r="T83">
        <v>18.32</v>
      </c>
      <c r="U83">
        <v>6.11</v>
      </c>
      <c r="V83">
        <v>6.09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70.12</v>
      </c>
      <c r="J84">
        <v>270.02999999999997</v>
      </c>
      <c r="K84">
        <v>100.57</v>
      </c>
      <c r="L84">
        <v>1.01</v>
      </c>
      <c r="M84">
        <v>10.39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1.76</v>
      </c>
      <c r="T84">
        <v>19.5</v>
      </c>
      <c r="U84">
        <v>6.5</v>
      </c>
      <c r="V84">
        <v>6.49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86.6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70.12</v>
      </c>
      <c r="J85">
        <v>270.02999999999997</v>
      </c>
      <c r="K85">
        <v>100.57</v>
      </c>
      <c r="L85">
        <v>1.01</v>
      </c>
      <c r="M85">
        <v>9.84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1.76</v>
      </c>
      <c r="T85">
        <v>19.7</v>
      </c>
      <c r="U85">
        <v>6.57</v>
      </c>
      <c r="V85">
        <v>6.56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70.12</v>
      </c>
      <c r="J86">
        <v>270.02999999999997</v>
      </c>
      <c r="K86">
        <v>100.57</v>
      </c>
      <c r="L86">
        <v>1.01</v>
      </c>
      <c r="M86">
        <v>9.4700000000000006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1.76</v>
      </c>
      <c r="T86">
        <v>19.62</v>
      </c>
      <c r="U86">
        <v>6.54</v>
      </c>
      <c r="V86">
        <v>6.54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70.12</v>
      </c>
      <c r="J87">
        <v>270.02999999999997</v>
      </c>
      <c r="K87">
        <v>100.57</v>
      </c>
      <c r="L87">
        <v>1.01</v>
      </c>
      <c r="M87">
        <v>9.0399999999999991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1.71</v>
      </c>
      <c r="T87">
        <v>19.32</v>
      </c>
      <c r="U87">
        <v>6.44</v>
      </c>
      <c r="V87">
        <v>6.43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</v>
      </c>
      <c r="C88" s="75">
        <v>86.6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70.12</v>
      </c>
      <c r="J88">
        <v>270.02999999999997</v>
      </c>
      <c r="K88">
        <v>100.57</v>
      </c>
      <c r="L88">
        <v>1.01</v>
      </c>
      <c r="M88">
        <v>10.42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1.71</v>
      </c>
      <c r="T88">
        <v>19.29</v>
      </c>
      <c r="U88">
        <v>6.43</v>
      </c>
      <c r="V88">
        <v>6.43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218.5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70.12</v>
      </c>
      <c r="J89">
        <v>220.82</v>
      </c>
      <c r="K89">
        <v>100.57</v>
      </c>
      <c r="L89">
        <v>1.01</v>
      </c>
      <c r="M89">
        <v>10.31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1.71</v>
      </c>
      <c r="T89">
        <v>18.84</v>
      </c>
      <c r="U89">
        <v>6.28</v>
      </c>
      <c r="V89">
        <v>6.27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218.5</v>
      </c>
      <c r="C90" s="75">
        <v>55.32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70.12</v>
      </c>
      <c r="J90">
        <v>172.82</v>
      </c>
      <c r="K90">
        <v>71.77</v>
      </c>
      <c r="L90">
        <v>1.01</v>
      </c>
      <c r="M90">
        <v>10.1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1.71</v>
      </c>
      <c r="T90">
        <v>18.82</v>
      </c>
      <c r="U90">
        <v>6.27</v>
      </c>
      <c r="V90">
        <v>6.27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218.5</v>
      </c>
      <c r="C91" s="75">
        <v>55.32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70.12</v>
      </c>
      <c r="J91">
        <v>148.51</v>
      </c>
      <c r="K91">
        <v>67.209999999999994</v>
      </c>
      <c r="L91">
        <v>1.01</v>
      </c>
      <c r="M91">
        <v>9.51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1.71</v>
      </c>
      <c r="T91">
        <v>18.55</v>
      </c>
      <c r="U91">
        <v>6.18</v>
      </c>
      <c r="V91">
        <v>6.19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218.5</v>
      </c>
      <c r="C92" s="75">
        <v>55.32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70.12</v>
      </c>
      <c r="J92">
        <v>148.51</v>
      </c>
      <c r="K92">
        <v>67.209999999999994</v>
      </c>
      <c r="L92">
        <v>1.01</v>
      </c>
      <c r="M92">
        <v>8.19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1.71</v>
      </c>
      <c r="T92">
        <v>18.489999999999998</v>
      </c>
      <c r="U92">
        <v>6.16</v>
      </c>
      <c r="V92">
        <v>6.17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218.5</v>
      </c>
      <c r="C93" s="75">
        <v>55.32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70.12</v>
      </c>
      <c r="J93">
        <v>148.51</v>
      </c>
      <c r="K93">
        <v>67.209999999999994</v>
      </c>
      <c r="L93">
        <v>0.93</v>
      </c>
      <c r="M93">
        <v>8.19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1.71</v>
      </c>
      <c r="T93">
        <v>30.13</v>
      </c>
      <c r="U93">
        <v>10.039999999999999</v>
      </c>
      <c r="V93">
        <v>10.039999999999999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186</v>
      </c>
      <c r="C94" s="75">
        <v>31.68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70.12</v>
      </c>
      <c r="J94">
        <v>148.51</v>
      </c>
      <c r="K94">
        <v>67.209999999999994</v>
      </c>
      <c r="L94">
        <v>0.93</v>
      </c>
      <c r="M94">
        <v>8.17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1.71</v>
      </c>
      <c r="T94">
        <v>29.26</v>
      </c>
      <c r="U94">
        <v>9.75</v>
      </c>
      <c r="V94">
        <v>9.76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186</v>
      </c>
      <c r="C95" s="75">
        <v>31.68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70.12</v>
      </c>
      <c r="J95">
        <v>148.51</v>
      </c>
      <c r="K95">
        <v>67.209999999999994</v>
      </c>
      <c r="L95">
        <v>0.93</v>
      </c>
      <c r="M95">
        <v>8.0399999999999991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1.71</v>
      </c>
      <c r="T95">
        <v>28.4</v>
      </c>
      <c r="U95">
        <v>9.4700000000000006</v>
      </c>
      <c r="V95">
        <v>9.4499999999999993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186</v>
      </c>
      <c r="C96" s="75">
        <v>31.68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70.12</v>
      </c>
      <c r="J96">
        <v>148.51</v>
      </c>
      <c r="K96">
        <v>67.209999999999994</v>
      </c>
      <c r="L96">
        <v>0.93</v>
      </c>
      <c r="M96">
        <v>7.87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1.71</v>
      </c>
      <c r="T96">
        <v>27.53</v>
      </c>
      <c r="U96">
        <v>9.18</v>
      </c>
      <c r="V96">
        <v>9.17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186</v>
      </c>
      <c r="C97" s="75">
        <v>31.68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70.12</v>
      </c>
      <c r="J97">
        <v>148.51</v>
      </c>
      <c r="K97">
        <v>67.209999999999994</v>
      </c>
      <c r="L97">
        <v>0.93</v>
      </c>
      <c r="M97">
        <v>7.84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1.71</v>
      </c>
      <c r="T97">
        <v>26.67</v>
      </c>
      <c r="U97">
        <v>8.89</v>
      </c>
      <c r="V97">
        <v>8.8800000000000008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187.35</v>
      </c>
      <c r="C98" s="75">
        <v>31.68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70.12</v>
      </c>
      <c r="J98">
        <v>148.51</v>
      </c>
      <c r="K98">
        <v>67.209999999999994</v>
      </c>
      <c r="L98">
        <v>0.93</v>
      </c>
      <c r="M98">
        <v>7.55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1.71</v>
      </c>
      <c r="T98">
        <v>25.8</v>
      </c>
      <c r="U98">
        <v>8.6</v>
      </c>
      <c r="V98">
        <v>8.6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5.5749474999999924</v>
      </c>
      <c r="C99" s="75">
        <f t="shared" ref="C99:L99" si="2">SUM(C3:C98)/4000</f>
        <v>1.4561850000000014</v>
      </c>
      <c r="D99" s="135">
        <f t="shared" ref="D99" si="3">SUM(D3:D98)/4000</f>
        <v>0.35394500000000007</v>
      </c>
      <c r="E99" s="75"/>
      <c r="F99" s="78">
        <f t="shared" si="2"/>
        <v>8.5714999999999972E-2</v>
      </c>
      <c r="G99" s="78">
        <f t="shared" si="2"/>
        <v>8.5714999999999972E-2</v>
      </c>
      <c r="H99" s="78">
        <f t="shared" si="2"/>
        <v>8.7867499999999987E-2</v>
      </c>
      <c r="I99">
        <f t="shared" si="2"/>
        <v>1.6828799999999979</v>
      </c>
      <c r="J99">
        <f t="shared" si="2"/>
        <v>4.9268474999999965</v>
      </c>
      <c r="K99">
        <f t="shared" si="2"/>
        <v>2.0227799999999982</v>
      </c>
      <c r="L99">
        <f t="shared" si="2"/>
        <v>2.5930000000000016E-2</v>
      </c>
      <c r="M99">
        <f t="shared" ref="M99:AB99" si="4">SUM(M3:M98)/4000</f>
        <v>0.26576749999999988</v>
      </c>
      <c r="N99" s="135">
        <f t="shared" si="4"/>
        <v>0.11821500000000004</v>
      </c>
      <c r="O99" s="135">
        <f t="shared" si="4"/>
        <v>0.11842500000000006</v>
      </c>
      <c r="P99" s="135">
        <f t="shared" si="4"/>
        <v>0.11730500000000002</v>
      </c>
      <c r="Q99">
        <f t="shared" si="4"/>
        <v>2.8919999999999984E-2</v>
      </c>
      <c r="R99">
        <f t="shared" si="4"/>
        <v>0.37186249999999993</v>
      </c>
      <c r="S99">
        <f t="shared" si="4"/>
        <v>4.3764999999999984E-2</v>
      </c>
      <c r="T99">
        <f t="shared" si="4"/>
        <v>0.45576250000000007</v>
      </c>
      <c r="U99">
        <f t="shared" si="4"/>
        <v>0.1519349999999999</v>
      </c>
      <c r="V99">
        <f t="shared" si="4"/>
        <v>0.15179499999999993</v>
      </c>
      <c r="W99">
        <f t="shared" si="4"/>
        <v>1.5758875000000008</v>
      </c>
      <c r="X99">
        <f t="shared" si="4"/>
        <v>0.31516999999999995</v>
      </c>
      <c r="Y99">
        <f t="shared" si="4"/>
        <v>0.29423749999999993</v>
      </c>
      <c r="Z99">
        <f t="shared" si="4"/>
        <v>0.30387500000000006</v>
      </c>
      <c r="AA99">
        <f t="shared" si="4"/>
        <v>0.21620499999999993</v>
      </c>
      <c r="AB99">
        <f t="shared" si="4"/>
        <v>0.10814250000000002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43</v>
      </c>
      <c r="C39" s="136">
        <f>'IDT-1 Calculation'!DG39</f>
        <v>-18.204999999999998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-24.795000000000002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89</v>
      </c>
      <c r="C40" s="136">
        <f>'IDT-1 Calculation'!DG40</f>
        <v>-37.679000000000002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-51.320999999999998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103</v>
      </c>
      <c r="C41" s="136">
        <f>'IDT-1 Calculation'!DG41</f>
        <v>-43.606000000000002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-59.393999999999998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110</v>
      </c>
      <c r="C42" s="136">
        <f>'IDT-1 Calculation'!DG42</f>
        <v>-46.57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-63.43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152</v>
      </c>
      <c r="C43" s="136">
        <f>'IDT-1 Calculation'!DG43</f>
        <v>-64.350999999999999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-87.649000000000001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140</v>
      </c>
      <c r="C44" s="136">
        <f>'IDT-1 Calculation'!DG44</f>
        <v>-59.271000000000001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-80.728999999999999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122</v>
      </c>
      <c r="C45" s="136">
        <f>'IDT-1 Calculation'!DG45</f>
        <v>-51.65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-70.349999999999994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75</v>
      </c>
      <c r="C46" s="136">
        <f>'IDT-1 Calculation'!DG46</f>
        <v>-31.751999999999999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-43.247999999999998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47</v>
      </c>
      <c r="C47" s="136">
        <f>'IDT-1 Calculation'!DG47</f>
        <v>-19.898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-27.102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13</v>
      </c>
      <c r="C48" s="136">
        <f>'IDT-1 Calculation'!DG48</f>
        <v>-5.5039999999999996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-7.4960000000000004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11</v>
      </c>
      <c r="C49" s="136">
        <f>'IDT-1 Calculation'!DG49</f>
        <v>-4.657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-6.343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0.22625000000000001</v>
      </c>
      <c r="C99" s="152">
        <f>SUM(C3:C98)/4000</f>
        <v>-9.5785750000000003E-2</v>
      </c>
      <c r="D99" s="152">
        <f>SUM(D3:D98)/4000</f>
        <v>0</v>
      </c>
      <c r="E99" s="152">
        <f>SUM(E3:E98)/4000</f>
        <v>0</v>
      </c>
      <c r="F99" s="152">
        <f>SUM(F3:F98)/4000</f>
        <v>-0.13046425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291.63915107873817</v>
      </c>
      <c r="L3">
        <v>124.76690745492587</v>
      </c>
      <c r="M3">
        <v>9.9990670299727515</v>
      </c>
      <c r="N3">
        <v>9.999645901639342</v>
      </c>
      <c r="O3">
        <v>12.999545373870175</v>
      </c>
      <c r="P3">
        <v>6.9996430089247763</v>
      </c>
      <c r="Q3">
        <v>5</v>
      </c>
      <c r="R3">
        <v>9.8494968347260929</v>
      </c>
      <c r="S3">
        <v>6.2497456440804173</v>
      </c>
      <c r="T3">
        <v>0</v>
      </c>
      <c r="U3">
        <v>59.443362517099864</v>
      </c>
      <c r="V3">
        <v>0</v>
      </c>
      <c r="W3">
        <v>0</v>
      </c>
      <c r="X3">
        <v>20.788685313335311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1.9722276000000001</v>
      </c>
      <c r="AF3">
        <v>4.4427500000000002</v>
      </c>
      <c r="AG3">
        <v>29.539470239999996</v>
      </c>
      <c r="AH3">
        <v>0</v>
      </c>
      <c r="AI3">
        <v>0</v>
      </c>
      <c r="AJ3">
        <v>0</v>
      </c>
      <c r="AK3">
        <v>23.132100000000001</v>
      </c>
      <c r="AL3">
        <v>49.846749999999993</v>
      </c>
      <c r="AM3">
        <v>0</v>
      </c>
      <c r="AN3">
        <v>0</v>
      </c>
      <c r="AO3">
        <v>0</v>
      </c>
      <c r="AP3">
        <v>0.90018431999999993</v>
      </c>
      <c r="AQ3">
        <v>0</v>
      </c>
      <c r="AR3">
        <v>17.698003200000002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27.771177784962092</v>
      </c>
      <c r="BB3">
        <f>SUM(B3:AZ3)-BA3</f>
        <v>668.24833322035079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291.63621901570326</v>
      </c>
      <c r="L4">
        <v>124.76690745492587</v>
      </c>
      <c r="M4">
        <v>9.9990670299727515</v>
      </c>
      <c r="N4">
        <v>9.999645901639342</v>
      </c>
      <c r="O4">
        <v>11.999573618300218</v>
      </c>
      <c r="P4">
        <v>6.9996430089247763</v>
      </c>
      <c r="Q4">
        <v>5</v>
      </c>
      <c r="R4">
        <v>9.8494968347260929</v>
      </c>
      <c r="S4">
        <v>6.2497456440804173</v>
      </c>
      <c r="T4">
        <v>0</v>
      </c>
      <c r="U4">
        <v>59.443362517099864</v>
      </c>
      <c r="V4">
        <v>0</v>
      </c>
      <c r="W4">
        <v>0</v>
      </c>
      <c r="X4">
        <v>20.788685313335311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1.9722276000000001</v>
      </c>
      <c r="AF4">
        <v>4.4427500000000002</v>
      </c>
      <c r="AG4">
        <v>29.539470239999996</v>
      </c>
      <c r="AH4">
        <v>0</v>
      </c>
      <c r="AI4">
        <v>0</v>
      </c>
      <c r="AJ4">
        <v>0</v>
      </c>
      <c r="AK4">
        <v>23.132100000000001</v>
      </c>
      <c r="AL4">
        <v>49.846749999999993</v>
      </c>
      <c r="AM4">
        <v>0</v>
      </c>
      <c r="AN4">
        <v>0</v>
      </c>
      <c r="AO4">
        <v>0</v>
      </c>
      <c r="AP4">
        <v>0.90018431999999993</v>
      </c>
      <c r="AQ4">
        <v>0</v>
      </c>
      <c r="AR4">
        <v>17.698003200000002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27.731161811429551</v>
      </c>
      <c r="BB4">
        <f t="shared" ref="BB4:BB67" si="0">SUM(B4:AZ4)-BA4</f>
        <v>667.28544537527853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291.63915107873817</v>
      </c>
      <c r="L5">
        <v>124.76690745492587</v>
      </c>
      <c r="M5">
        <v>9.6022035242290738</v>
      </c>
      <c r="N5">
        <v>9.6046162065650353</v>
      </c>
      <c r="O5">
        <v>11.520265724381625</v>
      </c>
      <c r="P5">
        <v>6.9996430089247763</v>
      </c>
      <c r="Q5">
        <v>5</v>
      </c>
      <c r="R5">
        <v>9.8494968347260929</v>
      </c>
      <c r="S5">
        <v>6.2497456440804173</v>
      </c>
      <c r="T5">
        <v>0</v>
      </c>
      <c r="U5">
        <v>62.100953636454072</v>
      </c>
      <c r="V5">
        <v>0</v>
      </c>
      <c r="W5">
        <v>0</v>
      </c>
      <c r="X5">
        <v>26.288079798816568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1.9722276000000001</v>
      </c>
      <c r="AF5">
        <v>4.4427500000000002</v>
      </c>
      <c r="AG5">
        <v>29.539470239999996</v>
      </c>
      <c r="AH5">
        <v>0</v>
      </c>
      <c r="AI5">
        <v>0</v>
      </c>
      <c r="AJ5">
        <v>0</v>
      </c>
      <c r="AK5">
        <v>23.132100000000001</v>
      </c>
      <c r="AL5">
        <v>49.846749999999993</v>
      </c>
      <c r="AM5">
        <v>0</v>
      </c>
      <c r="AN5">
        <v>0</v>
      </c>
      <c r="AO5">
        <v>0</v>
      </c>
      <c r="AP5">
        <v>0.90018431999999993</v>
      </c>
      <c r="AQ5">
        <v>0</v>
      </c>
      <c r="AR5">
        <v>1.4546303999999999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27.105676138009034</v>
      </c>
      <c r="BB5">
        <f t="shared" si="0"/>
        <v>652.23458813383274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291.63621901570326</v>
      </c>
      <c r="L6">
        <v>124.76690745492587</v>
      </c>
      <c r="M6">
        <v>0</v>
      </c>
      <c r="N6">
        <v>9.6046162065650353</v>
      </c>
      <c r="O6">
        <v>18.236336803763848</v>
      </c>
      <c r="P6">
        <v>6.9996430089247763</v>
      </c>
      <c r="Q6">
        <v>5</v>
      </c>
      <c r="R6">
        <v>9.8494968347260929</v>
      </c>
      <c r="S6">
        <v>6.2497456440804173</v>
      </c>
      <c r="T6">
        <v>0</v>
      </c>
      <c r="U6">
        <v>62.100953636454072</v>
      </c>
      <c r="V6">
        <v>0</v>
      </c>
      <c r="W6">
        <v>0</v>
      </c>
      <c r="X6">
        <v>26.288079798816568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1.9722276000000001</v>
      </c>
      <c r="AF6">
        <v>4.4427500000000002</v>
      </c>
      <c r="AG6">
        <v>29.539470239999996</v>
      </c>
      <c r="AH6">
        <v>0</v>
      </c>
      <c r="AI6">
        <v>0</v>
      </c>
      <c r="AJ6">
        <v>0</v>
      </c>
      <c r="AK6">
        <v>23.132100000000001</v>
      </c>
      <c r="AL6">
        <v>49.846749999999993</v>
      </c>
      <c r="AM6">
        <v>0</v>
      </c>
      <c r="AN6">
        <v>0</v>
      </c>
      <c r="AO6">
        <v>0</v>
      </c>
      <c r="AP6">
        <v>0.90018431999999993</v>
      </c>
      <c r="AQ6">
        <v>0</v>
      </c>
      <c r="AR6">
        <v>1.4546303999999999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26.990402494234065</v>
      </c>
      <c r="BB6">
        <f t="shared" si="0"/>
        <v>649.46079726972584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291.63923482981136</v>
      </c>
      <c r="L7">
        <v>124.76690745492587</v>
      </c>
      <c r="M7">
        <v>14.325639970174119</v>
      </c>
      <c r="N7">
        <v>9.6046162065650353</v>
      </c>
      <c r="O7">
        <v>10.561682584173646</v>
      </c>
      <c r="P7">
        <v>6.9996430089247763</v>
      </c>
      <c r="Q7">
        <v>5</v>
      </c>
      <c r="R7">
        <v>9.8494968347260929</v>
      </c>
      <c r="S7">
        <v>6.2497456440804173</v>
      </c>
      <c r="T7">
        <v>0</v>
      </c>
      <c r="U7">
        <v>62.100953636454072</v>
      </c>
      <c r="V7">
        <v>0</v>
      </c>
      <c r="W7">
        <v>0</v>
      </c>
      <c r="X7">
        <v>26.693996396743788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1.9722276000000001</v>
      </c>
      <c r="AF7">
        <v>4.4427500000000002</v>
      </c>
      <c r="AG7">
        <v>29.539470239999996</v>
      </c>
      <c r="AH7">
        <v>0</v>
      </c>
      <c r="AI7">
        <v>0</v>
      </c>
      <c r="AJ7">
        <v>0</v>
      </c>
      <c r="AK7">
        <v>23.132100000000001</v>
      </c>
      <c r="AL7">
        <v>49.846749999999993</v>
      </c>
      <c r="AM7">
        <v>0</v>
      </c>
      <c r="AN7">
        <v>0</v>
      </c>
      <c r="AO7">
        <v>0</v>
      </c>
      <c r="AP7">
        <v>0.90018431999999993</v>
      </c>
      <c r="AQ7">
        <v>0</v>
      </c>
      <c r="AR7">
        <v>1.4546303999999999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27.272093297377957</v>
      </c>
      <c r="BB7">
        <f t="shared" si="0"/>
        <v>656.23902462920137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291.63630354224944</v>
      </c>
      <c r="L8">
        <v>124.76690745492587</v>
      </c>
      <c r="M8">
        <v>14.325639970174119</v>
      </c>
      <c r="N8">
        <v>9.6046162065650353</v>
      </c>
      <c r="O8">
        <v>10.561682584173646</v>
      </c>
      <c r="P8">
        <v>6.9996430089247763</v>
      </c>
      <c r="Q8">
        <v>5</v>
      </c>
      <c r="R8">
        <v>9.8494968347260929</v>
      </c>
      <c r="S8">
        <v>6.2497456440804173</v>
      </c>
      <c r="T8">
        <v>0</v>
      </c>
      <c r="U8">
        <v>62.100953636454072</v>
      </c>
      <c r="V8">
        <v>0</v>
      </c>
      <c r="W8">
        <v>0</v>
      </c>
      <c r="X8">
        <v>26.693996396743788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2.0285769600000001</v>
      </c>
      <c r="AF8">
        <v>4.4427500000000002</v>
      </c>
      <c r="AG8">
        <v>29.539470239999996</v>
      </c>
      <c r="AH8">
        <v>0</v>
      </c>
      <c r="AI8">
        <v>0</v>
      </c>
      <c r="AJ8">
        <v>0</v>
      </c>
      <c r="AK8">
        <v>23.132100000000001</v>
      </c>
      <c r="AL8">
        <v>49.846749999999993</v>
      </c>
      <c r="AM8">
        <v>0</v>
      </c>
      <c r="AN8">
        <v>0</v>
      </c>
      <c r="AO8">
        <v>0</v>
      </c>
      <c r="AP8">
        <v>0.90018431999999993</v>
      </c>
      <c r="AQ8">
        <v>0</v>
      </c>
      <c r="AR8">
        <v>1.4546303999999999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27.274225241242981</v>
      </c>
      <c r="BB8">
        <f t="shared" si="0"/>
        <v>656.29031075777436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291.63923482981136</v>
      </c>
      <c r="L9">
        <v>124.76690745492587</v>
      </c>
      <c r="M9">
        <v>9.5605219198075382</v>
      </c>
      <c r="N9">
        <v>0</v>
      </c>
      <c r="O9">
        <v>0</v>
      </c>
      <c r="P9">
        <v>6.7185206911262805</v>
      </c>
      <c r="Q9">
        <v>5</v>
      </c>
      <c r="R9">
        <v>9.9662116212121212</v>
      </c>
      <c r="S9">
        <v>6.2490576246334317</v>
      </c>
      <c r="T9">
        <v>0</v>
      </c>
      <c r="U9">
        <v>62.100953636454072</v>
      </c>
      <c r="V9">
        <v>0</v>
      </c>
      <c r="W9">
        <v>0</v>
      </c>
      <c r="X9">
        <v>20.834166153951465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6.1984296000000008</v>
      </c>
      <c r="AF9">
        <v>4.4427500000000002</v>
      </c>
      <c r="AG9">
        <v>29.539470239999996</v>
      </c>
      <c r="AH9">
        <v>0</v>
      </c>
      <c r="AI9">
        <v>0</v>
      </c>
      <c r="AJ9">
        <v>0</v>
      </c>
      <c r="AK9">
        <v>23.132100000000001</v>
      </c>
      <c r="AL9">
        <v>34.675999999999995</v>
      </c>
      <c r="AM9">
        <v>0</v>
      </c>
      <c r="AN9">
        <v>0</v>
      </c>
      <c r="AO9">
        <v>0</v>
      </c>
      <c r="AP9">
        <v>0.67513824</v>
      </c>
      <c r="AQ9">
        <v>0</v>
      </c>
      <c r="AR9">
        <v>1.4546303999999999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25.591268435011667</v>
      </c>
      <c r="BB9">
        <f t="shared" si="0"/>
        <v>615.79391277691082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291.63630354224944</v>
      </c>
      <c r="L10">
        <v>124.76690745492587</v>
      </c>
      <c r="M10">
        <v>9.5605219198075382</v>
      </c>
      <c r="N10">
        <v>0</v>
      </c>
      <c r="O10">
        <v>0</v>
      </c>
      <c r="P10">
        <v>6.7185206911262805</v>
      </c>
      <c r="Q10">
        <v>5</v>
      </c>
      <c r="R10">
        <v>9.9662116212121212</v>
      </c>
      <c r="S10">
        <v>6.2490576246334317</v>
      </c>
      <c r="T10">
        <v>0</v>
      </c>
      <c r="U10">
        <v>62.100953636454072</v>
      </c>
      <c r="V10">
        <v>0</v>
      </c>
      <c r="W10">
        <v>0</v>
      </c>
      <c r="X10">
        <v>20.834166153951465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6.1984296000000008</v>
      </c>
      <c r="AF10">
        <v>4.4427500000000002</v>
      </c>
      <c r="AG10">
        <v>29.539470239999996</v>
      </c>
      <c r="AH10">
        <v>0</v>
      </c>
      <c r="AI10">
        <v>0</v>
      </c>
      <c r="AJ10">
        <v>0</v>
      </c>
      <c r="AK10">
        <v>23.132100000000001</v>
      </c>
      <c r="AL10">
        <v>34.675999999999995</v>
      </c>
      <c r="AM10">
        <v>0</v>
      </c>
      <c r="AN10">
        <v>0</v>
      </c>
      <c r="AO10">
        <v>0</v>
      </c>
      <c r="AP10">
        <v>0.67513824</v>
      </c>
      <c r="AQ10">
        <v>0</v>
      </c>
      <c r="AR10">
        <v>17.698003200000002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26.239262425276692</v>
      </c>
      <c r="BB10">
        <f t="shared" si="0"/>
        <v>631.38636029908378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291.63923482981136</v>
      </c>
      <c r="L11">
        <v>124.76690745492587</v>
      </c>
      <c r="M11">
        <v>14.499939669674113</v>
      </c>
      <c r="N11">
        <v>0</v>
      </c>
      <c r="O11">
        <v>0</v>
      </c>
      <c r="P11">
        <v>6.7185206911262805</v>
      </c>
      <c r="Q11">
        <v>5</v>
      </c>
      <c r="R11">
        <v>9.9662116212121212</v>
      </c>
      <c r="S11">
        <v>6.2490576246334317</v>
      </c>
      <c r="T11">
        <v>0</v>
      </c>
      <c r="U11">
        <v>62.100953636454072</v>
      </c>
      <c r="V11">
        <v>0</v>
      </c>
      <c r="W11">
        <v>0</v>
      </c>
      <c r="X11">
        <v>20.834166153951465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6.1984296000000008</v>
      </c>
      <c r="AF11">
        <v>4.4427500000000002</v>
      </c>
      <c r="AG11">
        <v>29.539470239999996</v>
      </c>
      <c r="AH11">
        <v>0</v>
      </c>
      <c r="AI11">
        <v>0</v>
      </c>
      <c r="AJ11">
        <v>0</v>
      </c>
      <c r="AK11">
        <v>23.132100000000001</v>
      </c>
      <c r="AL11">
        <v>34.675999999999995</v>
      </c>
      <c r="AM11">
        <v>0</v>
      </c>
      <c r="AN11">
        <v>0</v>
      </c>
      <c r="AO11">
        <v>0</v>
      </c>
      <c r="AP11">
        <v>3.2069066400000006</v>
      </c>
      <c r="AQ11">
        <v>0</v>
      </c>
      <c r="AR11">
        <v>17.698003200000002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26.537479468595972</v>
      </c>
      <c r="BB11">
        <f t="shared" si="0"/>
        <v>638.56226069319314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291.63630354224944</v>
      </c>
      <c r="L12">
        <v>124.76690745492587</v>
      </c>
      <c r="M12">
        <v>14.499939669674113</v>
      </c>
      <c r="N12">
        <v>0</v>
      </c>
      <c r="O12">
        <v>0</v>
      </c>
      <c r="P12">
        <v>6.7185206911262805</v>
      </c>
      <c r="Q12">
        <v>5</v>
      </c>
      <c r="R12">
        <v>9.9662116212121212</v>
      </c>
      <c r="S12">
        <v>6.2490576246334317</v>
      </c>
      <c r="T12">
        <v>0</v>
      </c>
      <c r="U12">
        <v>62.100953636454072</v>
      </c>
      <c r="V12">
        <v>0</v>
      </c>
      <c r="W12">
        <v>0</v>
      </c>
      <c r="X12">
        <v>20.834166153951465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6.1984296000000008</v>
      </c>
      <c r="AF12">
        <v>4.4427500000000002</v>
      </c>
      <c r="AG12">
        <v>29.539470239999996</v>
      </c>
      <c r="AH12">
        <v>0</v>
      </c>
      <c r="AI12">
        <v>0</v>
      </c>
      <c r="AJ12">
        <v>0</v>
      </c>
      <c r="AK12">
        <v>23.132100000000001</v>
      </c>
      <c r="AL12">
        <v>34.675999999999995</v>
      </c>
      <c r="AM12">
        <v>0</v>
      </c>
      <c r="AN12">
        <v>0</v>
      </c>
      <c r="AO12">
        <v>0</v>
      </c>
      <c r="AP12">
        <v>3.2069066400000006</v>
      </c>
      <c r="AQ12">
        <v>0</v>
      </c>
      <c r="AR12">
        <v>1.4546303999999999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25.88925283646099</v>
      </c>
      <c r="BB12">
        <f t="shared" si="0"/>
        <v>622.96418323776618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291.63923482981136</v>
      </c>
      <c r="L13">
        <v>118.86261840969168</v>
      </c>
      <c r="M13">
        <v>14.499939669674113</v>
      </c>
      <c r="N13">
        <v>0</v>
      </c>
      <c r="O13">
        <v>0</v>
      </c>
      <c r="P13">
        <v>6.7185206911262805</v>
      </c>
      <c r="Q13">
        <v>5</v>
      </c>
      <c r="R13">
        <v>9.9662116212121212</v>
      </c>
      <c r="S13">
        <v>6.2490576246334317</v>
      </c>
      <c r="T13">
        <v>0</v>
      </c>
      <c r="U13">
        <v>62.100953636454072</v>
      </c>
      <c r="V13">
        <v>0</v>
      </c>
      <c r="W13">
        <v>0</v>
      </c>
      <c r="X13">
        <v>29.443637592045981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6.1984296000000008</v>
      </c>
      <c r="AF13">
        <v>4.4427500000000002</v>
      </c>
      <c r="AG13">
        <v>29.539470239999996</v>
      </c>
      <c r="AH13">
        <v>0</v>
      </c>
      <c r="AI13">
        <v>0</v>
      </c>
      <c r="AJ13">
        <v>0</v>
      </c>
      <c r="AK13">
        <v>23.132100000000001</v>
      </c>
      <c r="AL13">
        <v>34.675999999999995</v>
      </c>
      <c r="AM13">
        <v>0</v>
      </c>
      <c r="AN13">
        <v>0</v>
      </c>
      <c r="AO13">
        <v>0</v>
      </c>
      <c r="AP13">
        <v>3.2069066400000006</v>
      </c>
      <c r="AQ13">
        <v>0</v>
      </c>
      <c r="AR13">
        <v>1.4546303999999999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25.997305981277023</v>
      </c>
      <c r="BB13">
        <f t="shared" si="0"/>
        <v>625.56424377337237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291.63630354224944</v>
      </c>
      <c r="L14">
        <v>118.86261840969168</v>
      </c>
      <c r="M14">
        <v>14.499939669674113</v>
      </c>
      <c r="N14">
        <v>0</v>
      </c>
      <c r="O14">
        <v>0</v>
      </c>
      <c r="P14">
        <v>6.7185206911262805</v>
      </c>
      <c r="Q14">
        <v>5</v>
      </c>
      <c r="R14">
        <v>9.9662116212121212</v>
      </c>
      <c r="S14">
        <v>6.2490576246334317</v>
      </c>
      <c r="T14">
        <v>0</v>
      </c>
      <c r="U14">
        <v>62.100953636454072</v>
      </c>
      <c r="V14">
        <v>0</v>
      </c>
      <c r="W14">
        <v>0</v>
      </c>
      <c r="X14">
        <v>29.443637592045981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6.1984296000000008</v>
      </c>
      <c r="AF14">
        <v>4.4427500000000002</v>
      </c>
      <c r="AG14">
        <v>29.539470239999996</v>
      </c>
      <c r="AH14">
        <v>0</v>
      </c>
      <c r="AI14">
        <v>0</v>
      </c>
      <c r="AJ14">
        <v>0</v>
      </c>
      <c r="AK14">
        <v>23.132100000000001</v>
      </c>
      <c r="AL14">
        <v>34.675999999999995</v>
      </c>
      <c r="AM14">
        <v>0</v>
      </c>
      <c r="AN14">
        <v>0</v>
      </c>
      <c r="AO14">
        <v>0</v>
      </c>
      <c r="AP14">
        <v>3.2069066400000006</v>
      </c>
      <c r="AQ14">
        <v>0</v>
      </c>
      <c r="AR14">
        <v>1.4546303999999999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25.997189660342045</v>
      </c>
      <c r="BB14">
        <f t="shared" si="0"/>
        <v>625.56142880674531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291.63923482981136</v>
      </c>
      <c r="L15">
        <v>119.778342919748</v>
      </c>
      <c r="M15">
        <v>14.283794538833153</v>
      </c>
      <c r="N15">
        <v>9.9986461858890916</v>
      </c>
      <c r="O15">
        <v>10.029502032685361</v>
      </c>
      <c r="P15">
        <v>0</v>
      </c>
      <c r="Q15">
        <v>5</v>
      </c>
      <c r="R15">
        <v>9.9662116212121212</v>
      </c>
      <c r="S15">
        <v>6.2490576246334317</v>
      </c>
      <c r="T15">
        <v>0</v>
      </c>
      <c r="U15">
        <v>62.100953636454072</v>
      </c>
      <c r="V15">
        <v>0</v>
      </c>
      <c r="W15">
        <v>0</v>
      </c>
      <c r="X15">
        <v>30.082370666666669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6.1984296000000008</v>
      </c>
      <c r="AF15">
        <v>4.4427500000000002</v>
      </c>
      <c r="AG15">
        <v>29.539470239999996</v>
      </c>
      <c r="AH15">
        <v>0</v>
      </c>
      <c r="AI15">
        <v>0</v>
      </c>
      <c r="AJ15">
        <v>0</v>
      </c>
      <c r="AK15">
        <v>23.132100000000001</v>
      </c>
      <c r="AL15">
        <v>37.276699999999998</v>
      </c>
      <c r="AM15">
        <v>0</v>
      </c>
      <c r="AN15">
        <v>0</v>
      </c>
      <c r="AO15">
        <v>0</v>
      </c>
      <c r="AP15">
        <v>0.67513824</v>
      </c>
      <c r="AQ15">
        <v>0</v>
      </c>
      <c r="AR15">
        <v>1.4546303999999999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26.584509317348857</v>
      </c>
      <c r="BB15">
        <f t="shared" si="0"/>
        <v>639.69391201858457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291.63630354224944</v>
      </c>
      <c r="L16">
        <v>119.778342919748</v>
      </c>
      <c r="M16">
        <v>14.283794538833153</v>
      </c>
      <c r="N16">
        <v>9.9986461858890916</v>
      </c>
      <c r="O16">
        <v>10.029502032685361</v>
      </c>
      <c r="P16">
        <v>0</v>
      </c>
      <c r="Q16">
        <v>5</v>
      </c>
      <c r="R16">
        <v>9.9662116212121212</v>
      </c>
      <c r="S16">
        <v>6.2490576246334317</v>
      </c>
      <c r="T16">
        <v>0</v>
      </c>
      <c r="U16">
        <v>62.100953636454072</v>
      </c>
      <c r="V16">
        <v>0</v>
      </c>
      <c r="W16">
        <v>0</v>
      </c>
      <c r="X16">
        <v>27.821320010029595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6.1984296000000008</v>
      </c>
      <c r="AF16">
        <v>4.4427500000000002</v>
      </c>
      <c r="AG16">
        <v>29.539470239999996</v>
      </c>
      <c r="AH16">
        <v>0</v>
      </c>
      <c r="AI16">
        <v>0</v>
      </c>
      <c r="AJ16">
        <v>0</v>
      </c>
      <c r="AK16">
        <v>23.132100000000001</v>
      </c>
      <c r="AL16">
        <v>34.675999999999995</v>
      </c>
      <c r="AM16">
        <v>0</v>
      </c>
      <c r="AN16">
        <v>0</v>
      </c>
      <c r="AO16">
        <v>0</v>
      </c>
      <c r="AP16">
        <v>0.67513824</v>
      </c>
      <c r="AQ16">
        <v>0</v>
      </c>
      <c r="AR16">
        <v>1.4546303999999999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26.390409159179892</v>
      </c>
      <c r="BB16">
        <f t="shared" si="0"/>
        <v>635.0233302325546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291.63923482981136</v>
      </c>
      <c r="L17">
        <v>119.778342919748</v>
      </c>
      <c r="M17">
        <v>9.1337146545945949</v>
      </c>
      <c r="N17">
        <v>0</v>
      </c>
      <c r="O17">
        <v>0</v>
      </c>
      <c r="P17">
        <v>0</v>
      </c>
      <c r="Q17">
        <v>5</v>
      </c>
      <c r="R17">
        <v>9.9662116212121212</v>
      </c>
      <c r="S17">
        <v>6.2490576246334317</v>
      </c>
      <c r="T17">
        <v>0</v>
      </c>
      <c r="U17">
        <v>62.100953636454072</v>
      </c>
      <c r="V17">
        <v>0</v>
      </c>
      <c r="W17">
        <v>0</v>
      </c>
      <c r="X17">
        <v>27.821320010029595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6.1984296000000008</v>
      </c>
      <c r="AF17">
        <v>4.4427500000000002</v>
      </c>
      <c r="AG17">
        <v>29.539470239999996</v>
      </c>
      <c r="AH17">
        <v>0</v>
      </c>
      <c r="AI17">
        <v>0</v>
      </c>
      <c r="AJ17">
        <v>0</v>
      </c>
      <c r="AK17">
        <v>23.132100000000001</v>
      </c>
      <c r="AL17">
        <v>26.007000000000001</v>
      </c>
      <c r="AM17">
        <v>0</v>
      </c>
      <c r="AN17">
        <v>0</v>
      </c>
      <c r="AO17">
        <v>0</v>
      </c>
      <c r="AP17">
        <v>0.67513824</v>
      </c>
      <c r="AQ17">
        <v>0</v>
      </c>
      <c r="AR17">
        <v>17.698003200000002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25.688131151355996</v>
      </c>
      <c r="BB17">
        <f t="shared" si="0"/>
        <v>618.12468422512734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291.63630354224944</v>
      </c>
      <c r="L18">
        <v>119.778342919748</v>
      </c>
      <c r="M18">
        <v>9.1337146545945949</v>
      </c>
      <c r="N18">
        <v>0</v>
      </c>
      <c r="O18">
        <v>0</v>
      </c>
      <c r="P18">
        <v>0</v>
      </c>
      <c r="Q18">
        <v>5</v>
      </c>
      <c r="R18">
        <v>9.9662116212121212</v>
      </c>
      <c r="S18">
        <v>6.2490576246334317</v>
      </c>
      <c r="T18">
        <v>0</v>
      </c>
      <c r="U18">
        <v>62.100953636454072</v>
      </c>
      <c r="V18">
        <v>0</v>
      </c>
      <c r="W18">
        <v>0</v>
      </c>
      <c r="X18">
        <v>27.821320010029595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6.1984296000000008</v>
      </c>
      <c r="AF18">
        <v>4.4427500000000002</v>
      </c>
      <c r="AG18">
        <v>29.539470239999996</v>
      </c>
      <c r="AH18">
        <v>0</v>
      </c>
      <c r="AI18">
        <v>0</v>
      </c>
      <c r="AJ18">
        <v>0</v>
      </c>
      <c r="AK18">
        <v>23.132100000000001</v>
      </c>
      <c r="AL18">
        <v>26.007000000000001</v>
      </c>
      <c r="AM18">
        <v>0</v>
      </c>
      <c r="AN18">
        <v>0</v>
      </c>
      <c r="AO18">
        <v>0</v>
      </c>
      <c r="AP18">
        <v>0.67513824</v>
      </c>
      <c r="AQ18">
        <v>0</v>
      </c>
      <c r="AR18">
        <v>17.698003200000002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25.688014830421018</v>
      </c>
      <c r="BB18">
        <f t="shared" si="0"/>
        <v>618.1218692585004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291.63923482981136</v>
      </c>
      <c r="L19">
        <v>119.778342919748</v>
      </c>
      <c r="M19">
        <v>1.5152796668782216</v>
      </c>
      <c r="N19">
        <v>0</v>
      </c>
      <c r="O19">
        <v>0</v>
      </c>
      <c r="P19">
        <v>0</v>
      </c>
      <c r="Q19">
        <v>5</v>
      </c>
      <c r="R19">
        <v>9.9662116212121212</v>
      </c>
      <c r="S19">
        <v>6.2490576246334317</v>
      </c>
      <c r="T19">
        <v>0</v>
      </c>
      <c r="U19">
        <v>62.100953636454072</v>
      </c>
      <c r="V19">
        <v>0</v>
      </c>
      <c r="W19">
        <v>0</v>
      </c>
      <c r="X19">
        <v>27.821320010029595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6.1984296000000008</v>
      </c>
      <c r="AF19">
        <v>4.4427500000000002</v>
      </c>
      <c r="AG19">
        <v>29.539470239999996</v>
      </c>
      <c r="AH19">
        <v>0</v>
      </c>
      <c r="AI19">
        <v>0</v>
      </c>
      <c r="AJ19">
        <v>0</v>
      </c>
      <c r="AK19">
        <v>23.132100000000001</v>
      </c>
      <c r="AL19">
        <v>26.007000000000001</v>
      </c>
      <c r="AM19">
        <v>0</v>
      </c>
      <c r="AN19">
        <v>0</v>
      </c>
      <c r="AO19">
        <v>0</v>
      </c>
      <c r="AP19">
        <v>3.2069066400000006</v>
      </c>
      <c r="AQ19">
        <v>0</v>
      </c>
      <c r="AR19">
        <v>1.4546303999999999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24.837063047077464</v>
      </c>
      <c r="BB19">
        <f t="shared" si="0"/>
        <v>597.64571294168957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291.63630354224944</v>
      </c>
      <c r="L20">
        <v>119.778342919748</v>
      </c>
      <c r="M20">
        <v>10.258196972915561</v>
      </c>
      <c r="N20">
        <v>9.9986461858890916</v>
      </c>
      <c r="O20">
        <v>12.112807762282879</v>
      </c>
      <c r="P20">
        <v>0.15621559718743983</v>
      </c>
      <c r="Q20">
        <v>5</v>
      </c>
      <c r="R20">
        <v>9.9662116212121212</v>
      </c>
      <c r="S20">
        <v>6.2490576246334317</v>
      </c>
      <c r="T20">
        <v>0</v>
      </c>
      <c r="U20">
        <v>62.100953636454072</v>
      </c>
      <c r="V20">
        <v>0</v>
      </c>
      <c r="W20">
        <v>0</v>
      </c>
      <c r="X20">
        <v>27.503134826152053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6.1984296000000008</v>
      </c>
      <c r="AF20">
        <v>4.4427500000000002</v>
      </c>
      <c r="AG20">
        <v>29.539470239999996</v>
      </c>
      <c r="AH20">
        <v>0</v>
      </c>
      <c r="AI20">
        <v>0</v>
      </c>
      <c r="AJ20">
        <v>0</v>
      </c>
      <c r="AK20">
        <v>23.132100000000001</v>
      </c>
      <c r="AL20">
        <v>26.007000000000001</v>
      </c>
      <c r="AM20">
        <v>0</v>
      </c>
      <c r="AN20">
        <v>0</v>
      </c>
      <c r="AO20">
        <v>0</v>
      </c>
      <c r="AP20">
        <v>3.0943836</v>
      </c>
      <c r="AQ20">
        <v>0</v>
      </c>
      <c r="AR20">
        <v>1.4546303999999999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26.05708394187365</v>
      </c>
      <c r="BB20">
        <f t="shared" si="0"/>
        <v>627.00263938685066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291.63923482981136</v>
      </c>
      <c r="L21">
        <v>119.778342919748</v>
      </c>
      <c r="M21">
        <v>9.4456586503515414</v>
      </c>
      <c r="N21">
        <v>9.9986461858890916</v>
      </c>
      <c r="O21">
        <v>29.516012097510099</v>
      </c>
      <c r="P21">
        <v>0</v>
      </c>
      <c r="Q21">
        <v>5</v>
      </c>
      <c r="R21">
        <v>9.9662116212121212</v>
      </c>
      <c r="S21">
        <v>6.2490576246334317</v>
      </c>
      <c r="T21">
        <v>0</v>
      </c>
      <c r="U21">
        <v>62.100953636454072</v>
      </c>
      <c r="V21">
        <v>0</v>
      </c>
      <c r="W21">
        <v>0</v>
      </c>
      <c r="X21">
        <v>27.503134826152053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6.1984296000000008</v>
      </c>
      <c r="AF21">
        <v>4.4427500000000002</v>
      </c>
      <c r="AG21">
        <v>29.539470239999996</v>
      </c>
      <c r="AH21">
        <v>0</v>
      </c>
      <c r="AI21">
        <v>0</v>
      </c>
      <c r="AJ21">
        <v>0</v>
      </c>
      <c r="AK21">
        <v>23.132100000000001</v>
      </c>
      <c r="AL21">
        <v>26.007000000000001</v>
      </c>
      <c r="AM21">
        <v>0</v>
      </c>
      <c r="AN21">
        <v>0</v>
      </c>
      <c r="AO21">
        <v>0</v>
      </c>
      <c r="AP21">
        <v>0.56261519999999998</v>
      </c>
      <c r="AQ21">
        <v>0</v>
      </c>
      <c r="AR21">
        <v>1.4546303999999999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26.611917669228642</v>
      </c>
      <c r="BB21">
        <f t="shared" si="0"/>
        <v>640.35341896253328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291.63630354224944</v>
      </c>
      <c r="L22">
        <v>119.778342919748</v>
      </c>
      <c r="M22">
        <v>9.4456586503515414</v>
      </c>
      <c r="N22">
        <v>3.6883209647495363</v>
      </c>
      <c r="O22">
        <v>10.145467517182716</v>
      </c>
      <c r="P22">
        <v>0</v>
      </c>
      <c r="Q22">
        <v>5</v>
      </c>
      <c r="R22">
        <v>9.9662116212121212</v>
      </c>
      <c r="S22">
        <v>6.2490576246334317</v>
      </c>
      <c r="T22">
        <v>0</v>
      </c>
      <c r="U22">
        <v>62.100953636454072</v>
      </c>
      <c r="V22">
        <v>0</v>
      </c>
      <c r="W22">
        <v>0</v>
      </c>
      <c r="X22">
        <v>27.503134826152053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6.1984296000000008</v>
      </c>
      <c r="AF22">
        <v>4.4427500000000002</v>
      </c>
      <c r="AG22">
        <v>29.539470239999996</v>
      </c>
      <c r="AH22">
        <v>0</v>
      </c>
      <c r="AI22">
        <v>0</v>
      </c>
      <c r="AJ22">
        <v>0</v>
      </c>
      <c r="AK22">
        <v>23.132100000000001</v>
      </c>
      <c r="AL22">
        <v>26.007000000000001</v>
      </c>
      <c r="AM22">
        <v>0</v>
      </c>
      <c r="AN22">
        <v>0</v>
      </c>
      <c r="AO22">
        <v>0</v>
      </c>
      <c r="AP22">
        <v>0.56261519999999998</v>
      </c>
      <c r="AQ22">
        <v>0</v>
      </c>
      <c r="AR22">
        <v>1.4546303999999999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25.58713440095433</v>
      </c>
      <c r="BB22">
        <f t="shared" si="0"/>
        <v>615.69440114177871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291.63923482981136</v>
      </c>
      <c r="L23">
        <v>119.778342919748</v>
      </c>
      <c r="M23">
        <v>0</v>
      </c>
      <c r="N23">
        <v>1.8438223748773306</v>
      </c>
      <c r="O23">
        <v>9.9996329135759883</v>
      </c>
      <c r="P23">
        <v>0</v>
      </c>
      <c r="Q23">
        <v>5</v>
      </c>
      <c r="R23">
        <v>9.9662116212121212</v>
      </c>
      <c r="S23">
        <v>6.2490576246334317</v>
      </c>
      <c r="T23">
        <v>0</v>
      </c>
      <c r="U23">
        <v>62.100953636454072</v>
      </c>
      <c r="V23">
        <v>0</v>
      </c>
      <c r="W23">
        <v>0</v>
      </c>
      <c r="X23">
        <v>24.58210577342048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6.1984296000000008</v>
      </c>
      <c r="AF23">
        <v>4.4427500000000002</v>
      </c>
      <c r="AG23">
        <v>29.539470239999996</v>
      </c>
      <c r="AH23">
        <v>0</v>
      </c>
      <c r="AI23">
        <v>0</v>
      </c>
      <c r="AJ23">
        <v>0</v>
      </c>
      <c r="AK23">
        <v>23.132100000000001</v>
      </c>
      <c r="AL23">
        <v>26.007000000000001</v>
      </c>
      <c r="AM23">
        <v>0</v>
      </c>
      <c r="AN23">
        <v>0</v>
      </c>
      <c r="AO23">
        <v>0</v>
      </c>
      <c r="AP23">
        <v>0.56261519999999998</v>
      </c>
      <c r="AQ23">
        <v>0</v>
      </c>
      <c r="AR23">
        <v>17.698003200000002</v>
      </c>
      <c r="AS23">
        <v>10.752775488000001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25.914750929481379</v>
      </c>
      <c r="BB23">
        <f t="shared" si="0"/>
        <v>623.57775449225153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291.63630354224944</v>
      </c>
      <c r="L24">
        <v>119.778342919748</v>
      </c>
      <c r="M24">
        <v>0</v>
      </c>
      <c r="N24">
        <v>9.2177708443972382</v>
      </c>
      <c r="O24">
        <v>9.9996329135759883</v>
      </c>
      <c r="P24">
        <v>0</v>
      </c>
      <c r="Q24">
        <v>5</v>
      </c>
      <c r="R24">
        <v>9.9662116212121212</v>
      </c>
      <c r="S24">
        <v>6.2490576246334317</v>
      </c>
      <c r="T24">
        <v>0</v>
      </c>
      <c r="U24">
        <v>62.100953636454072</v>
      </c>
      <c r="V24">
        <v>0</v>
      </c>
      <c r="W24">
        <v>0</v>
      </c>
      <c r="X24">
        <v>20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6.1984296000000008</v>
      </c>
      <c r="AF24">
        <v>4.4427500000000002</v>
      </c>
      <c r="AG24">
        <v>29.539470239999996</v>
      </c>
      <c r="AH24">
        <v>10.273283280000001</v>
      </c>
      <c r="AI24">
        <v>0</v>
      </c>
      <c r="AJ24">
        <v>0</v>
      </c>
      <c r="AK24">
        <v>23.132100000000001</v>
      </c>
      <c r="AL24">
        <v>26.007000000000001</v>
      </c>
      <c r="AM24">
        <v>0</v>
      </c>
      <c r="AN24">
        <v>0</v>
      </c>
      <c r="AO24">
        <v>0</v>
      </c>
      <c r="AP24">
        <v>0.56261519999999998</v>
      </c>
      <c r="AQ24">
        <v>0</v>
      </c>
      <c r="AR24">
        <v>17.698003200000002</v>
      </c>
      <c r="AS24">
        <v>10.752775488000001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26.435933342978721</v>
      </c>
      <c r="BB24">
        <f t="shared" si="0"/>
        <v>636.11876676729162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291.63923482981136</v>
      </c>
      <c r="L25">
        <v>119.778342919748</v>
      </c>
      <c r="M25">
        <v>0</v>
      </c>
      <c r="N25">
        <v>0</v>
      </c>
      <c r="O25">
        <v>29.005800577276307</v>
      </c>
      <c r="P25">
        <v>0</v>
      </c>
      <c r="Q25">
        <v>5</v>
      </c>
      <c r="R25">
        <v>9.9662116212121212</v>
      </c>
      <c r="S25">
        <v>6.2490576246334317</v>
      </c>
      <c r="T25">
        <v>0</v>
      </c>
      <c r="U25">
        <v>62.100953636454072</v>
      </c>
      <c r="V25">
        <v>0</v>
      </c>
      <c r="W25">
        <v>0</v>
      </c>
      <c r="X25">
        <v>20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4.0032640800000001</v>
      </c>
      <c r="AE25">
        <v>6.1984296000000008</v>
      </c>
      <c r="AF25">
        <v>4.4427500000000002</v>
      </c>
      <c r="AG25">
        <v>29.539470239999996</v>
      </c>
      <c r="AH25">
        <v>20.546566560000002</v>
      </c>
      <c r="AI25">
        <v>0</v>
      </c>
      <c r="AJ25">
        <v>0</v>
      </c>
      <c r="AK25">
        <v>23.132100000000001</v>
      </c>
      <c r="AL25">
        <v>17.337999999999997</v>
      </c>
      <c r="AM25">
        <v>0</v>
      </c>
      <c r="AN25">
        <v>0</v>
      </c>
      <c r="AO25">
        <v>0</v>
      </c>
      <c r="AP25">
        <v>0.56261519999999998</v>
      </c>
      <c r="AQ25">
        <v>0</v>
      </c>
      <c r="AR25">
        <v>1.4546303999999999</v>
      </c>
      <c r="AS25">
        <v>10.752775488000001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26.402237726636965</v>
      </c>
      <c r="BB25">
        <f t="shared" si="0"/>
        <v>635.30796505049852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291.63630354224944</v>
      </c>
      <c r="L26">
        <v>119.778342919748</v>
      </c>
      <c r="M26">
        <v>0</v>
      </c>
      <c r="N26">
        <v>0</v>
      </c>
      <c r="O26">
        <v>19.999370134675154</v>
      </c>
      <c r="P26">
        <v>0</v>
      </c>
      <c r="Q26">
        <v>5</v>
      </c>
      <c r="R26">
        <v>9.9662116212121212</v>
      </c>
      <c r="S26">
        <v>6.2490576246334317</v>
      </c>
      <c r="T26">
        <v>0</v>
      </c>
      <c r="U26">
        <v>62.100953636454072</v>
      </c>
      <c r="V26">
        <v>0</v>
      </c>
      <c r="W26">
        <v>0</v>
      </c>
      <c r="X26">
        <v>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8.0065281600000002</v>
      </c>
      <c r="AE26">
        <v>6.1984296000000008</v>
      </c>
      <c r="AF26">
        <v>4.4427500000000002</v>
      </c>
      <c r="AG26">
        <v>29.539470239999996</v>
      </c>
      <c r="AH26">
        <v>30.819849840000003</v>
      </c>
      <c r="AI26">
        <v>0</v>
      </c>
      <c r="AJ26">
        <v>0</v>
      </c>
      <c r="AK26">
        <v>23.132100000000001</v>
      </c>
      <c r="AL26">
        <v>17.337999999999997</v>
      </c>
      <c r="AM26">
        <v>0</v>
      </c>
      <c r="AN26">
        <v>0</v>
      </c>
      <c r="AO26">
        <v>0</v>
      </c>
      <c r="AP26">
        <v>0.56261519999999998</v>
      </c>
      <c r="AQ26">
        <v>0</v>
      </c>
      <c r="AR26">
        <v>1.4546303999999999</v>
      </c>
      <c r="AS26">
        <v>10.752775488000001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26.412898860245438</v>
      </c>
      <c r="BB26">
        <f t="shared" si="0"/>
        <v>635.5644895467268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290.59338644133533</v>
      </c>
      <c r="L27">
        <v>118.86261840969168</v>
      </c>
      <c r="M27">
        <v>63.774029208649381</v>
      </c>
      <c r="N27">
        <v>51.886863465207988</v>
      </c>
      <c r="O27">
        <v>73.284876400235831</v>
      </c>
      <c r="P27">
        <v>20.538436994219655</v>
      </c>
      <c r="Q27">
        <v>9.582332285714287</v>
      </c>
      <c r="R27">
        <v>18</v>
      </c>
      <c r="S27">
        <v>11.59160834813499</v>
      </c>
      <c r="T27">
        <v>0</v>
      </c>
      <c r="U27">
        <v>62.100953636454072</v>
      </c>
      <c r="V27">
        <v>0</v>
      </c>
      <c r="W27">
        <v>0</v>
      </c>
      <c r="X27">
        <v>64.791945624942016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12.009792239999999</v>
      </c>
      <c r="AE27">
        <v>6.1984296000000008</v>
      </c>
      <c r="AF27">
        <v>4.4427500000000002</v>
      </c>
      <c r="AG27">
        <v>29.539470239999996</v>
      </c>
      <c r="AH27">
        <v>41.093133120000005</v>
      </c>
      <c r="AI27">
        <v>0</v>
      </c>
      <c r="AJ27">
        <v>0</v>
      </c>
      <c r="AK27">
        <v>23.132100000000001</v>
      </c>
      <c r="AL27">
        <v>17.337999999999997</v>
      </c>
      <c r="AM27">
        <v>0</v>
      </c>
      <c r="AN27">
        <v>0</v>
      </c>
      <c r="AO27">
        <v>0</v>
      </c>
      <c r="AP27">
        <v>3.0943836</v>
      </c>
      <c r="AQ27">
        <v>10.786490000000001</v>
      </c>
      <c r="AR27">
        <v>2.9092607999999998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37.674875050963543</v>
      </c>
      <c r="BB27">
        <f t="shared" si="0"/>
        <v>906.55758149162182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289.55035728101529</v>
      </c>
      <c r="L28">
        <v>118.86261840969168</v>
      </c>
      <c r="M28">
        <v>63.774029208649381</v>
      </c>
      <c r="N28">
        <v>51.886863465207988</v>
      </c>
      <c r="O28">
        <v>73.284876400235831</v>
      </c>
      <c r="P28">
        <v>20.538436994219655</v>
      </c>
      <c r="Q28">
        <v>9.582332285714287</v>
      </c>
      <c r="R28">
        <v>18</v>
      </c>
      <c r="S28">
        <v>11.59160834813499</v>
      </c>
      <c r="T28">
        <v>0</v>
      </c>
      <c r="U28">
        <v>62.100953636454072</v>
      </c>
      <c r="V28">
        <v>0</v>
      </c>
      <c r="W28">
        <v>0</v>
      </c>
      <c r="X28">
        <v>64.791945624942016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12.009792239999999</v>
      </c>
      <c r="AE28">
        <v>6.1984296000000008</v>
      </c>
      <c r="AF28">
        <v>4.4427500000000002</v>
      </c>
      <c r="AG28">
        <v>29.539470239999996</v>
      </c>
      <c r="AH28">
        <v>41.093133120000005</v>
      </c>
      <c r="AI28">
        <v>0</v>
      </c>
      <c r="AJ28">
        <v>0</v>
      </c>
      <c r="AK28">
        <v>23.132100000000001</v>
      </c>
      <c r="AL28">
        <v>17.337999999999997</v>
      </c>
      <c r="AM28">
        <v>0</v>
      </c>
      <c r="AN28">
        <v>0</v>
      </c>
      <c r="AO28">
        <v>0</v>
      </c>
      <c r="AP28">
        <v>2.7568144800000001</v>
      </c>
      <c r="AQ28">
        <v>21.572980000000001</v>
      </c>
      <c r="AR28">
        <v>2.9092607999999998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38.05017032120967</v>
      </c>
      <c r="BB28">
        <f t="shared" si="0"/>
        <v>915.58817794105562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354.00207441640453</v>
      </c>
      <c r="L29">
        <v>108.36371211332153</v>
      </c>
      <c r="M29">
        <v>63.774029208649381</v>
      </c>
      <c r="N29">
        <v>51.885416666666664</v>
      </c>
      <c r="O29">
        <v>73.284876400235831</v>
      </c>
      <c r="P29">
        <v>20.539608795832493</v>
      </c>
      <c r="Q29">
        <v>9.5890907639680734</v>
      </c>
      <c r="R29">
        <v>17.99736935435882</v>
      </c>
      <c r="S29">
        <v>11.587916946711474</v>
      </c>
      <c r="T29">
        <v>0</v>
      </c>
      <c r="U29">
        <v>62.100953636454072</v>
      </c>
      <c r="V29">
        <v>0</v>
      </c>
      <c r="W29">
        <v>0</v>
      </c>
      <c r="X29">
        <v>64.788547305516261</v>
      </c>
      <c r="Y29">
        <v>0</v>
      </c>
      <c r="Z29">
        <v>0</v>
      </c>
      <c r="AA29">
        <v>0</v>
      </c>
      <c r="AB29">
        <v>0</v>
      </c>
      <c r="AC29">
        <v>4.2505073280000003</v>
      </c>
      <c r="AD29">
        <v>12.009792239999999</v>
      </c>
      <c r="AE29">
        <v>6.1984296000000008</v>
      </c>
      <c r="AF29">
        <v>6.1515000000000013</v>
      </c>
      <c r="AG29">
        <v>29.539470239999996</v>
      </c>
      <c r="AH29">
        <v>41.093133120000005</v>
      </c>
      <c r="AI29">
        <v>0</v>
      </c>
      <c r="AJ29">
        <v>0</v>
      </c>
      <c r="AK29">
        <v>23.132100000000001</v>
      </c>
      <c r="AL29">
        <v>17.337999999999997</v>
      </c>
      <c r="AM29">
        <v>0</v>
      </c>
      <c r="AN29">
        <v>0</v>
      </c>
      <c r="AO29">
        <v>0</v>
      </c>
      <c r="AP29">
        <v>0.22504607999999998</v>
      </c>
      <c r="AQ29">
        <v>32.359470000000002</v>
      </c>
      <c r="AR29">
        <v>17.698003200000002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41.190372134927465</v>
      </c>
      <c r="BB29">
        <f t="shared" si="0"/>
        <v>991.14976408119173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349.00217945564924</v>
      </c>
      <c r="L30">
        <v>110.44518509701224</v>
      </c>
      <c r="M30">
        <v>63.774029208649381</v>
      </c>
      <c r="N30">
        <v>51.885416666666664</v>
      </c>
      <c r="O30">
        <v>73.284876400235831</v>
      </c>
      <c r="P30">
        <v>20.539608795832493</v>
      </c>
      <c r="Q30">
        <v>9.5890907639680734</v>
      </c>
      <c r="R30">
        <v>17.99736935435882</v>
      </c>
      <c r="S30">
        <v>11.587916946711474</v>
      </c>
      <c r="T30">
        <v>0</v>
      </c>
      <c r="U30">
        <v>62.100953636454072</v>
      </c>
      <c r="V30">
        <v>0</v>
      </c>
      <c r="W30">
        <v>0</v>
      </c>
      <c r="X30">
        <v>64.788547305516261</v>
      </c>
      <c r="Y30">
        <v>0</v>
      </c>
      <c r="Z30">
        <v>0</v>
      </c>
      <c r="AA30">
        <v>0</v>
      </c>
      <c r="AB30">
        <v>5.7842815680000017</v>
      </c>
      <c r="AC30">
        <v>8.5094038152000007</v>
      </c>
      <c r="AD30">
        <v>12.009792239999999</v>
      </c>
      <c r="AE30">
        <v>8.4524040000000014</v>
      </c>
      <c r="AF30">
        <v>12.303000000000001</v>
      </c>
      <c r="AG30">
        <v>29.539470239999996</v>
      </c>
      <c r="AH30">
        <v>41.093133120000005</v>
      </c>
      <c r="AI30">
        <v>1.1182032</v>
      </c>
      <c r="AJ30">
        <v>0</v>
      </c>
      <c r="AK30">
        <v>23.132100000000001</v>
      </c>
      <c r="AL30">
        <v>17.337999999999997</v>
      </c>
      <c r="AM30">
        <v>0</v>
      </c>
      <c r="AN30">
        <v>0</v>
      </c>
      <c r="AO30">
        <v>0</v>
      </c>
      <c r="AP30">
        <v>0.22504607999999998</v>
      </c>
      <c r="AQ30">
        <v>43.145960000000002</v>
      </c>
      <c r="AR30">
        <v>17.698003200000002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42.285025356733307</v>
      </c>
      <c r="BB30">
        <f t="shared" si="0"/>
        <v>1017.4900345375213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388.003866138435</v>
      </c>
      <c r="L31">
        <v>118.86261840969168</v>
      </c>
      <c r="M31">
        <v>63.774029208649381</v>
      </c>
      <c r="N31">
        <v>51.885416666666664</v>
      </c>
      <c r="O31">
        <v>73.284876400235831</v>
      </c>
      <c r="P31">
        <v>20.539608795832493</v>
      </c>
      <c r="Q31">
        <v>9.5890907639680734</v>
      </c>
      <c r="R31">
        <v>17.99736935435882</v>
      </c>
      <c r="S31">
        <v>11.587916946711474</v>
      </c>
      <c r="T31">
        <v>0</v>
      </c>
      <c r="U31">
        <v>62.100953636454072</v>
      </c>
      <c r="V31">
        <v>0</v>
      </c>
      <c r="W31">
        <v>0</v>
      </c>
      <c r="X31">
        <v>64.788547305516261</v>
      </c>
      <c r="Y31">
        <v>0</v>
      </c>
      <c r="Z31">
        <v>5.7568579200000007</v>
      </c>
      <c r="AA31">
        <v>0</v>
      </c>
      <c r="AB31">
        <v>11.568563136</v>
      </c>
      <c r="AC31">
        <v>8.5094038152000007</v>
      </c>
      <c r="AD31">
        <v>12.0376410336</v>
      </c>
      <c r="AE31">
        <v>21.7125353952</v>
      </c>
      <c r="AF31">
        <v>21.188500000000001</v>
      </c>
      <c r="AG31">
        <v>29.539470239999996</v>
      </c>
      <c r="AH31">
        <v>41.093133120000005</v>
      </c>
      <c r="AI31">
        <v>7.2683207999999997</v>
      </c>
      <c r="AJ31">
        <v>0</v>
      </c>
      <c r="AK31">
        <v>23.132100000000001</v>
      </c>
      <c r="AL31">
        <v>17.337999999999997</v>
      </c>
      <c r="AM31">
        <v>0</v>
      </c>
      <c r="AN31">
        <v>0</v>
      </c>
      <c r="AO31">
        <v>0</v>
      </c>
      <c r="AP31">
        <v>0.22504607999999998</v>
      </c>
      <c r="AQ31">
        <v>43.145960000000002</v>
      </c>
      <c r="AR31">
        <v>2.9092607999999998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45.177580322500688</v>
      </c>
      <c r="BB31">
        <f t="shared" si="0"/>
        <v>1087.0925944440194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414.00329917206903</v>
      </c>
      <c r="L32">
        <v>118.86261840969168</v>
      </c>
      <c r="M32">
        <v>63.774029208649381</v>
      </c>
      <c r="N32">
        <v>51.885416666666664</v>
      </c>
      <c r="O32">
        <v>73.284876400235831</v>
      </c>
      <c r="P32">
        <v>20.539608795832493</v>
      </c>
      <c r="Q32">
        <v>9.5890907639680734</v>
      </c>
      <c r="R32">
        <v>17.99736935435882</v>
      </c>
      <c r="S32">
        <v>11.587916946711474</v>
      </c>
      <c r="T32">
        <v>0</v>
      </c>
      <c r="U32">
        <v>62.100953636454072</v>
      </c>
      <c r="V32">
        <v>0</v>
      </c>
      <c r="W32">
        <v>0</v>
      </c>
      <c r="X32">
        <v>64.788547305516261</v>
      </c>
      <c r="Y32">
        <v>0</v>
      </c>
      <c r="Z32">
        <v>5.7568579200000007</v>
      </c>
      <c r="AA32">
        <v>0</v>
      </c>
      <c r="AB32">
        <v>17.352844704000002</v>
      </c>
      <c r="AC32">
        <v>8.5094038152000007</v>
      </c>
      <c r="AD32">
        <v>12.0376410336</v>
      </c>
      <c r="AE32">
        <v>21.7125353952</v>
      </c>
      <c r="AF32">
        <v>21.188500000000001</v>
      </c>
      <c r="AG32">
        <v>29.539470239999996</v>
      </c>
      <c r="AH32">
        <v>41.093133120000005</v>
      </c>
      <c r="AI32">
        <v>7.2683207999999997</v>
      </c>
      <c r="AJ32">
        <v>0</v>
      </c>
      <c r="AK32">
        <v>23.132100000000001</v>
      </c>
      <c r="AL32">
        <v>17.337999999999997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2.9092607999999998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46.468199101681023</v>
      </c>
      <c r="BB32">
        <f t="shared" si="0"/>
        <v>1118.1483054664729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501.74174992020551</v>
      </c>
      <c r="L33">
        <v>128.43292321739523</v>
      </c>
      <c r="M33">
        <v>63.774029208649381</v>
      </c>
      <c r="N33">
        <v>51.885416666666664</v>
      </c>
      <c r="O33">
        <v>73.284876400235831</v>
      </c>
      <c r="P33">
        <v>20.539608795832493</v>
      </c>
      <c r="Q33">
        <v>9.5890907639680734</v>
      </c>
      <c r="R33">
        <v>17.99736935435882</v>
      </c>
      <c r="S33">
        <v>11.587916946711474</v>
      </c>
      <c r="T33">
        <v>0</v>
      </c>
      <c r="U33">
        <v>62.100953636454072</v>
      </c>
      <c r="V33">
        <v>0</v>
      </c>
      <c r="W33">
        <v>0</v>
      </c>
      <c r="X33">
        <v>64.788547305516261</v>
      </c>
      <c r="Y33">
        <v>0</v>
      </c>
      <c r="Z33">
        <v>5.7568579200000007</v>
      </c>
      <c r="AA33">
        <v>0</v>
      </c>
      <c r="AB33">
        <v>17.352844704000002</v>
      </c>
      <c r="AC33">
        <v>8.5094038152000007</v>
      </c>
      <c r="AD33">
        <v>12.0376410336</v>
      </c>
      <c r="AE33">
        <v>21.7125353952</v>
      </c>
      <c r="AF33">
        <v>21.188500000000001</v>
      </c>
      <c r="AG33">
        <v>29.539470239999996</v>
      </c>
      <c r="AH33">
        <v>41.093133120000005</v>
      </c>
      <c r="AI33">
        <v>7.2683207999999997</v>
      </c>
      <c r="AJ33">
        <v>0</v>
      </c>
      <c r="AK33">
        <v>23.132100000000001</v>
      </c>
      <c r="AL33">
        <v>17.337999999999997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5.8185216000000004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50.719132772635362</v>
      </c>
      <c r="BB33">
        <f t="shared" si="0"/>
        <v>1220.437074839358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511.00115285295323</v>
      </c>
      <c r="L34">
        <v>142.27524523946911</v>
      </c>
      <c r="M34">
        <v>63.774029208649381</v>
      </c>
      <c r="N34">
        <v>51.885416666666664</v>
      </c>
      <c r="O34">
        <v>73.284876400235831</v>
      </c>
      <c r="P34">
        <v>20.539608795832493</v>
      </c>
      <c r="Q34">
        <v>9.5874236867239713</v>
      </c>
      <c r="R34">
        <v>17.996187284966343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64.788547305516261</v>
      </c>
      <c r="Y34">
        <v>0</v>
      </c>
      <c r="Z34">
        <v>5.7568579200000007</v>
      </c>
      <c r="AA34">
        <v>0</v>
      </c>
      <c r="AB34">
        <v>17.352844704000002</v>
      </c>
      <c r="AC34">
        <v>8.5094038152000007</v>
      </c>
      <c r="AD34">
        <v>12.0376410336</v>
      </c>
      <c r="AE34">
        <v>21.7125353952</v>
      </c>
      <c r="AF34">
        <v>21.188500000000001</v>
      </c>
      <c r="AG34">
        <v>29.539470239999996</v>
      </c>
      <c r="AH34">
        <v>41.093133120000005</v>
      </c>
      <c r="AI34">
        <v>7.2683207999999997</v>
      </c>
      <c r="AJ34">
        <v>0</v>
      </c>
      <c r="AK34">
        <v>23.132100000000001</v>
      </c>
      <c r="AL34">
        <v>17.337999999999997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5.8185216000000004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51.640911127239661</v>
      </c>
      <c r="BB34">
        <f t="shared" si="0"/>
        <v>1242.6174871141832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511.00115285295323</v>
      </c>
      <c r="L35">
        <v>196.43787105509844</v>
      </c>
      <c r="M35">
        <v>63.774029208649381</v>
      </c>
      <c r="N35">
        <v>51.885416666666664</v>
      </c>
      <c r="O35">
        <v>73.284876400235831</v>
      </c>
      <c r="P35">
        <v>20.539608795832493</v>
      </c>
      <c r="Q35">
        <v>9.5874236867239713</v>
      </c>
      <c r="R35">
        <v>17.996187284966343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64.788547305516261</v>
      </c>
      <c r="Y35">
        <v>0</v>
      </c>
      <c r="Z35">
        <v>5.7568579200000007</v>
      </c>
      <c r="AA35">
        <v>0</v>
      </c>
      <c r="AB35">
        <v>17.352844704000002</v>
      </c>
      <c r="AC35">
        <v>8.5094038152000007</v>
      </c>
      <c r="AD35">
        <v>12.0376410336</v>
      </c>
      <c r="AE35">
        <v>21.7125353952</v>
      </c>
      <c r="AF35">
        <v>21.188500000000001</v>
      </c>
      <c r="AG35">
        <v>29.539470239999996</v>
      </c>
      <c r="AH35">
        <v>41.093133120000005</v>
      </c>
      <c r="AI35">
        <v>7.2683207999999997</v>
      </c>
      <c r="AJ35">
        <v>0</v>
      </c>
      <c r="AK35">
        <v>23.132100000000001</v>
      </c>
      <c r="AL35">
        <v>17.337999999999997</v>
      </c>
      <c r="AM35">
        <v>0</v>
      </c>
      <c r="AN35">
        <v>0</v>
      </c>
      <c r="AO35">
        <v>0</v>
      </c>
      <c r="AP35">
        <v>2.7568144800000001</v>
      </c>
      <c r="AQ35">
        <v>43.145960000000002</v>
      </c>
      <c r="AR35">
        <v>17.698003200000002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54.354560052483293</v>
      </c>
      <c r="BB35">
        <f t="shared" si="0"/>
        <v>1307.9150988045687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511.00115285295323</v>
      </c>
      <c r="L36">
        <v>213.87355483803768</v>
      </c>
      <c r="M36">
        <v>63.774029208649381</v>
      </c>
      <c r="N36">
        <v>51.885416666666664</v>
      </c>
      <c r="O36">
        <v>73.284876400235831</v>
      </c>
      <c r="P36">
        <v>20.539608795832493</v>
      </c>
      <c r="Q36">
        <v>9.5874236867239713</v>
      </c>
      <c r="R36">
        <v>17.996187284966343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64.788547305516261</v>
      </c>
      <c r="Y36">
        <v>0</v>
      </c>
      <c r="Z36">
        <v>5.7568579200000007</v>
      </c>
      <c r="AA36">
        <v>0</v>
      </c>
      <c r="AB36">
        <v>11.533435920000001</v>
      </c>
      <c r="AC36">
        <v>8.5094038152000007</v>
      </c>
      <c r="AD36">
        <v>12.0376410336</v>
      </c>
      <c r="AE36">
        <v>21.7125353952</v>
      </c>
      <c r="AF36">
        <v>21.188500000000001</v>
      </c>
      <c r="AG36">
        <v>29.539470239999996</v>
      </c>
      <c r="AH36">
        <v>41.093133120000005</v>
      </c>
      <c r="AI36">
        <v>7.2683207999999997</v>
      </c>
      <c r="AJ36">
        <v>0</v>
      </c>
      <c r="AK36">
        <v>23.132100000000001</v>
      </c>
      <c r="AL36">
        <v>17.337999999999997</v>
      </c>
      <c r="AM36">
        <v>0</v>
      </c>
      <c r="AN36">
        <v>0</v>
      </c>
      <c r="AO36">
        <v>0</v>
      </c>
      <c r="AP36">
        <v>2.7568144800000001</v>
      </c>
      <c r="AQ36">
        <v>43.145960000000002</v>
      </c>
      <c r="AR36">
        <v>17.698003200000002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54.818049336222529</v>
      </c>
      <c r="BB36">
        <f t="shared" si="0"/>
        <v>1319.067884519769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511.00115285295323</v>
      </c>
      <c r="L37">
        <v>177.87673145066037</v>
      </c>
      <c r="M37">
        <v>63.774029208649381</v>
      </c>
      <c r="N37">
        <v>51.885416666666664</v>
      </c>
      <c r="O37">
        <v>73.284876400235831</v>
      </c>
      <c r="P37">
        <v>20.539608795832493</v>
      </c>
      <c r="Q37">
        <v>9.5874236867239713</v>
      </c>
      <c r="R37">
        <v>17.996187284966343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64.788547305516261</v>
      </c>
      <c r="Y37">
        <v>0</v>
      </c>
      <c r="Z37">
        <v>5.7568579200000007</v>
      </c>
      <c r="AA37">
        <v>0</v>
      </c>
      <c r="AB37">
        <v>5.7901361040000001</v>
      </c>
      <c r="AC37">
        <v>8.5094038152000007</v>
      </c>
      <c r="AD37">
        <v>12.0376410336</v>
      </c>
      <c r="AE37">
        <v>8.4524040000000014</v>
      </c>
      <c r="AF37">
        <v>6.1515000000000013</v>
      </c>
      <c r="AG37">
        <v>29.539470239999996</v>
      </c>
      <c r="AH37">
        <v>30.819849840000003</v>
      </c>
      <c r="AI37">
        <v>1.1182032</v>
      </c>
      <c r="AJ37">
        <v>0</v>
      </c>
      <c r="AK37">
        <v>23.132100000000001</v>
      </c>
      <c r="AL37">
        <v>17.337999999999997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2.9092607999999998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50.699629997630083</v>
      </c>
      <c r="BB37">
        <f t="shared" si="0"/>
        <v>1219.9677527797842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511.00115285295323</v>
      </c>
      <c r="L38">
        <v>213.87355483803768</v>
      </c>
      <c r="M38">
        <v>63.774029208649381</v>
      </c>
      <c r="N38">
        <v>51.885416666666664</v>
      </c>
      <c r="O38">
        <v>73.284876400235831</v>
      </c>
      <c r="P38">
        <v>20.539608795832493</v>
      </c>
      <c r="Q38">
        <v>9.5874236867239713</v>
      </c>
      <c r="R38">
        <v>17.996187284966343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64.788547305516261</v>
      </c>
      <c r="Y38">
        <v>0</v>
      </c>
      <c r="Z38">
        <v>5.7568579200000007</v>
      </c>
      <c r="AA38">
        <v>0</v>
      </c>
      <c r="AB38">
        <v>5.7901361040000001</v>
      </c>
      <c r="AC38">
        <v>4.2505073280000003</v>
      </c>
      <c r="AD38">
        <v>12.009792239999999</v>
      </c>
      <c r="AE38">
        <v>1.9722276000000001</v>
      </c>
      <c r="AF38">
        <v>6.1515000000000013</v>
      </c>
      <c r="AG38">
        <v>29.539470239999996</v>
      </c>
      <c r="AH38">
        <v>20.546566560000002</v>
      </c>
      <c r="AI38">
        <v>0</v>
      </c>
      <c r="AJ38">
        <v>0</v>
      </c>
      <c r="AK38">
        <v>23.132100000000001</v>
      </c>
      <c r="AL38">
        <v>17.337999999999997</v>
      </c>
      <c r="AM38">
        <v>0</v>
      </c>
      <c r="AN38">
        <v>0</v>
      </c>
      <c r="AO38">
        <v>0</v>
      </c>
      <c r="AP38">
        <v>0.78766128000000002</v>
      </c>
      <c r="AQ38">
        <v>32.359470000000002</v>
      </c>
      <c r="AR38">
        <v>2.9092607999999998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50.821401650468943</v>
      </c>
      <c r="BB38">
        <f t="shared" si="0"/>
        <v>1222.8979063535228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511.00115285295323</v>
      </c>
      <c r="L39">
        <v>213.87355483803768</v>
      </c>
      <c r="M39">
        <v>63.774029208649381</v>
      </c>
      <c r="N39">
        <v>51.885416666666664</v>
      </c>
      <c r="O39">
        <v>73.284876400235831</v>
      </c>
      <c r="P39">
        <v>20.539608795832493</v>
      </c>
      <c r="Q39">
        <v>9.5874236867239713</v>
      </c>
      <c r="R39">
        <v>17.996187284966343</v>
      </c>
      <c r="S39">
        <v>11.591231767955803</v>
      </c>
      <c r="T39">
        <v>0</v>
      </c>
      <c r="U39">
        <v>62.100953636454072</v>
      </c>
      <c r="V39">
        <v>0</v>
      </c>
      <c r="W39">
        <v>0</v>
      </c>
      <c r="X39">
        <v>64.788547305516261</v>
      </c>
      <c r="Y39">
        <v>0</v>
      </c>
      <c r="Z39">
        <v>5.7568579200000007</v>
      </c>
      <c r="AA39">
        <v>0</v>
      </c>
      <c r="AB39">
        <v>5.7901361040000001</v>
      </c>
      <c r="AC39">
        <v>4.2505073280000003</v>
      </c>
      <c r="AD39">
        <v>12.009792239999999</v>
      </c>
      <c r="AE39">
        <v>1.9722276000000001</v>
      </c>
      <c r="AF39">
        <v>6.1515000000000013</v>
      </c>
      <c r="AG39">
        <v>29.539470239999996</v>
      </c>
      <c r="AH39">
        <v>10.273283280000001</v>
      </c>
      <c r="AI39">
        <v>0</v>
      </c>
      <c r="AJ39">
        <v>0</v>
      </c>
      <c r="AK39">
        <v>23.132100000000001</v>
      </c>
      <c r="AL39">
        <v>17.337999999999997</v>
      </c>
      <c r="AM39">
        <v>0</v>
      </c>
      <c r="AN39">
        <v>0</v>
      </c>
      <c r="AO39">
        <v>0</v>
      </c>
      <c r="AP39">
        <v>0.78766128000000002</v>
      </c>
      <c r="AQ39">
        <v>21.572980000000001</v>
      </c>
      <c r="AR39">
        <v>10.1824128</v>
      </c>
      <c r="AS39">
        <v>6.9715797119999996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50.120445760551483</v>
      </c>
      <c r="BB39">
        <f t="shared" si="0"/>
        <v>1206.03104518744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510.9984412103658</v>
      </c>
      <c r="L40">
        <v>220.4437903317106</v>
      </c>
      <c r="M40">
        <v>63.774029208649381</v>
      </c>
      <c r="N40">
        <v>51.885416666666664</v>
      </c>
      <c r="O40">
        <v>73.284876400235831</v>
      </c>
      <c r="P40">
        <v>20.539608795832493</v>
      </c>
      <c r="Q40">
        <v>9.5874236867239713</v>
      </c>
      <c r="R40">
        <v>17.996187284966343</v>
      </c>
      <c r="S40">
        <v>11.591231767955803</v>
      </c>
      <c r="T40">
        <v>0</v>
      </c>
      <c r="U40">
        <v>62.100953636454072</v>
      </c>
      <c r="V40">
        <v>0</v>
      </c>
      <c r="W40">
        <v>0</v>
      </c>
      <c r="X40">
        <v>64.788547305516261</v>
      </c>
      <c r="Y40">
        <v>0</v>
      </c>
      <c r="Z40">
        <v>5.7568579200000007</v>
      </c>
      <c r="AA40">
        <v>0</v>
      </c>
      <c r="AB40">
        <v>5.7901361040000001</v>
      </c>
      <c r="AC40">
        <v>4.2505073280000003</v>
      </c>
      <c r="AD40">
        <v>4.0032640800000001</v>
      </c>
      <c r="AE40">
        <v>0</v>
      </c>
      <c r="AF40">
        <v>6.1515000000000013</v>
      </c>
      <c r="AG40">
        <v>29.539470239999996</v>
      </c>
      <c r="AH40">
        <v>0</v>
      </c>
      <c r="AI40">
        <v>0</v>
      </c>
      <c r="AJ40">
        <v>0</v>
      </c>
      <c r="AK40">
        <v>23.132100000000001</v>
      </c>
      <c r="AL40">
        <v>17.337999999999997</v>
      </c>
      <c r="AM40">
        <v>0</v>
      </c>
      <c r="AN40">
        <v>0</v>
      </c>
      <c r="AO40">
        <v>0</v>
      </c>
      <c r="AP40">
        <v>0.78766128000000002</v>
      </c>
      <c r="AQ40">
        <v>10.786490000000001</v>
      </c>
      <c r="AR40">
        <v>10.1824128</v>
      </c>
      <c r="AS40">
        <v>6.9715797119999996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49.144052616816964</v>
      </c>
      <c r="BB40">
        <f t="shared" si="0"/>
        <v>1182.53643314226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511.00115285295323</v>
      </c>
      <c r="L41">
        <v>217.94604728674099</v>
      </c>
      <c r="M41">
        <v>63.774029208649381</v>
      </c>
      <c r="N41">
        <v>51.885416666666664</v>
      </c>
      <c r="O41">
        <v>73.284876400235831</v>
      </c>
      <c r="P41">
        <v>20.539608795832493</v>
      </c>
      <c r="Q41">
        <v>9.5874236867239713</v>
      </c>
      <c r="R41">
        <v>17.996187284966343</v>
      </c>
      <c r="S41">
        <v>11.591231767955803</v>
      </c>
      <c r="T41">
        <v>0</v>
      </c>
      <c r="U41">
        <v>62.100953636454072</v>
      </c>
      <c r="V41">
        <v>0</v>
      </c>
      <c r="W41">
        <v>0</v>
      </c>
      <c r="X41">
        <v>64.788547305516261</v>
      </c>
      <c r="Y41">
        <v>0</v>
      </c>
      <c r="Z41">
        <v>2.8784289600000004</v>
      </c>
      <c r="AA41">
        <v>0</v>
      </c>
      <c r="AB41">
        <v>5.7901361040000001</v>
      </c>
      <c r="AC41">
        <v>0</v>
      </c>
      <c r="AD41">
        <v>4.0032640800000001</v>
      </c>
      <c r="AE41">
        <v>0</v>
      </c>
      <c r="AF41">
        <v>6.1515000000000013</v>
      </c>
      <c r="AG41">
        <v>29.539470239999996</v>
      </c>
      <c r="AH41">
        <v>0</v>
      </c>
      <c r="AI41">
        <v>0</v>
      </c>
      <c r="AJ41">
        <v>0</v>
      </c>
      <c r="AK41">
        <v>23.132100000000001</v>
      </c>
      <c r="AL41">
        <v>17.337999999999997</v>
      </c>
      <c r="AM41">
        <v>0</v>
      </c>
      <c r="AN41">
        <v>0</v>
      </c>
      <c r="AO41">
        <v>0</v>
      </c>
      <c r="AP41">
        <v>0.78766128000000002</v>
      </c>
      <c r="AQ41">
        <v>2.0524899999999997</v>
      </c>
      <c r="AR41">
        <v>10.1824128</v>
      </c>
      <c r="AS41">
        <v>6.9715797119999996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48.41156981213733</v>
      </c>
      <c r="BB41">
        <f t="shared" si="0"/>
        <v>1164.910948256558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511.00115285295323</v>
      </c>
      <c r="L42">
        <v>218.77929382356004</v>
      </c>
      <c r="M42">
        <v>63.774029208649381</v>
      </c>
      <c r="N42">
        <v>51.885416666666664</v>
      </c>
      <c r="O42">
        <v>73.284876400235831</v>
      </c>
      <c r="P42">
        <v>20.539608795832493</v>
      </c>
      <c r="Q42">
        <v>9.5874236867239713</v>
      </c>
      <c r="R42">
        <v>17.996187284966343</v>
      </c>
      <c r="S42">
        <v>11.591231767955803</v>
      </c>
      <c r="T42">
        <v>0</v>
      </c>
      <c r="U42">
        <v>62.100953636454072</v>
      </c>
      <c r="V42">
        <v>0</v>
      </c>
      <c r="W42">
        <v>0</v>
      </c>
      <c r="X42">
        <v>64.788547305516261</v>
      </c>
      <c r="Y42">
        <v>0</v>
      </c>
      <c r="Z42">
        <v>2.8784289600000004</v>
      </c>
      <c r="AA42">
        <v>0</v>
      </c>
      <c r="AB42">
        <v>5.7901361040000001</v>
      </c>
      <c r="AC42">
        <v>0</v>
      </c>
      <c r="AD42">
        <v>0</v>
      </c>
      <c r="AE42">
        <v>0</v>
      </c>
      <c r="AF42">
        <v>6.1515000000000013</v>
      </c>
      <c r="AG42">
        <v>29.539470239999996</v>
      </c>
      <c r="AH42">
        <v>0</v>
      </c>
      <c r="AI42">
        <v>0</v>
      </c>
      <c r="AJ42">
        <v>0</v>
      </c>
      <c r="AK42">
        <v>23.132100000000001</v>
      </c>
      <c r="AL42">
        <v>17.337999999999997</v>
      </c>
      <c r="AM42">
        <v>0</v>
      </c>
      <c r="AN42">
        <v>0</v>
      </c>
      <c r="AO42">
        <v>0</v>
      </c>
      <c r="AP42">
        <v>1.1252304</v>
      </c>
      <c r="AQ42">
        <v>0</v>
      </c>
      <c r="AR42">
        <v>10.1824128</v>
      </c>
      <c r="AS42">
        <v>6.9715797119999996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48.216660423038917</v>
      </c>
      <c r="BB42">
        <f t="shared" si="0"/>
        <v>1160.220919222475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510.99883499831765</v>
      </c>
      <c r="L43">
        <v>221.26861785230705</v>
      </c>
      <c r="M43">
        <v>63.774029208649381</v>
      </c>
      <c r="N43">
        <v>51.885416666666664</v>
      </c>
      <c r="O43">
        <v>73.284876400235831</v>
      </c>
      <c r="P43">
        <v>20.539608795832493</v>
      </c>
      <c r="Q43">
        <v>9.5874236867239713</v>
      </c>
      <c r="R43">
        <v>17.996187284966343</v>
      </c>
      <c r="S43">
        <v>11.591231767955803</v>
      </c>
      <c r="T43">
        <v>0</v>
      </c>
      <c r="U43">
        <v>62.100953636454072</v>
      </c>
      <c r="V43">
        <v>0</v>
      </c>
      <c r="W43">
        <v>0</v>
      </c>
      <c r="X43">
        <v>64.788547305516261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6.1515000000000013</v>
      </c>
      <c r="AG43">
        <v>29.539470239999996</v>
      </c>
      <c r="AH43">
        <v>0</v>
      </c>
      <c r="AI43">
        <v>0</v>
      </c>
      <c r="AJ43">
        <v>0</v>
      </c>
      <c r="AK43">
        <v>23.132100000000001</v>
      </c>
      <c r="AL43">
        <v>8.6689999999999987</v>
      </c>
      <c r="AM43">
        <v>0</v>
      </c>
      <c r="AN43">
        <v>0</v>
      </c>
      <c r="AO43">
        <v>0</v>
      </c>
      <c r="AP43">
        <v>1.1252304</v>
      </c>
      <c r="AQ43">
        <v>0</v>
      </c>
      <c r="AR43">
        <v>10.1824128</v>
      </c>
      <c r="AS43">
        <v>6.9715797119999996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47.624123243334928</v>
      </c>
      <c r="BB43">
        <f t="shared" si="0"/>
        <v>1145.9628975122905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510.99883499831765</v>
      </c>
      <c r="L44">
        <v>221.26861785230705</v>
      </c>
      <c r="M44">
        <v>63.774029208649381</v>
      </c>
      <c r="N44">
        <v>51.885416666666664</v>
      </c>
      <c r="O44">
        <v>73.284876400235831</v>
      </c>
      <c r="P44">
        <v>20.539608795832493</v>
      </c>
      <c r="Q44">
        <v>9.5874236867239713</v>
      </c>
      <c r="R44">
        <v>17.996187284966343</v>
      </c>
      <c r="S44">
        <v>11.591231767955803</v>
      </c>
      <c r="T44">
        <v>0</v>
      </c>
      <c r="U44">
        <v>62.100953636454072</v>
      </c>
      <c r="V44">
        <v>0</v>
      </c>
      <c r="W44">
        <v>0</v>
      </c>
      <c r="X44">
        <v>64.788547305516261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6.1515000000000013</v>
      </c>
      <c r="AG44">
        <v>29.539470239999996</v>
      </c>
      <c r="AH44">
        <v>0</v>
      </c>
      <c r="AI44">
        <v>0</v>
      </c>
      <c r="AJ44">
        <v>0</v>
      </c>
      <c r="AK44">
        <v>23.132100000000001</v>
      </c>
      <c r="AL44">
        <v>8.6689999999999987</v>
      </c>
      <c r="AM44">
        <v>0</v>
      </c>
      <c r="AN44">
        <v>0</v>
      </c>
      <c r="AO44">
        <v>0</v>
      </c>
      <c r="AP44">
        <v>1.1252304</v>
      </c>
      <c r="AQ44">
        <v>0</v>
      </c>
      <c r="AR44">
        <v>10.1824128</v>
      </c>
      <c r="AS44">
        <v>6.9715797119999996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47.624123243334928</v>
      </c>
      <c r="BB44">
        <f t="shared" si="0"/>
        <v>1145.9628975122905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510.99883499831765</v>
      </c>
      <c r="L45">
        <v>221.26861785230705</v>
      </c>
      <c r="M45">
        <v>63.774029208649381</v>
      </c>
      <c r="N45">
        <v>51.885416666666664</v>
      </c>
      <c r="O45">
        <v>73.284876400235831</v>
      </c>
      <c r="P45">
        <v>20.539608795832493</v>
      </c>
      <c r="Q45">
        <v>9.5874236867239713</v>
      </c>
      <c r="R45">
        <v>17.996187284966343</v>
      </c>
      <c r="S45">
        <v>11.591231767955803</v>
      </c>
      <c r="T45">
        <v>0</v>
      </c>
      <c r="U45">
        <v>62.100953636454072</v>
      </c>
      <c r="V45">
        <v>0</v>
      </c>
      <c r="W45">
        <v>0</v>
      </c>
      <c r="X45">
        <v>64.788547305516261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29.539470239999996</v>
      </c>
      <c r="AH45">
        <v>0</v>
      </c>
      <c r="AI45">
        <v>0</v>
      </c>
      <c r="AJ45">
        <v>0</v>
      </c>
      <c r="AK45">
        <v>23.132100000000001</v>
      </c>
      <c r="AL45">
        <v>8.6689999999999987</v>
      </c>
      <c r="AM45">
        <v>0</v>
      </c>
      <c r="AN45">
        <v>0</v>
      </c>
      <c r="AO45">
        <v>0</v>
      </c>
      <c r="AP45">
        <v>1.1252304</v>
      </c>
      <c r="AQ45">
        <v>0</v>
      </c>
      <c r="AR45">
        <v>10.1824128</v>
      </c>
      <c r="AS45">
        <v>6.9715797119999996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47.624123243334928</v>
      </c>
      <c r="BB45">
        <f t="shared" si="0"/>
        <v>1145.9628975122905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510.99883499831765</v>
      </c>
      <c r="L46">
        <v>210.26976356629518</v>
      </c>
      <c r="M46">
        <v>63.774029208649381</v>
      </c>
      <c r="N46">
        <v>51.885416666666664</v>
      </c>
      <c r="O46">
        <v>73.284876400235831</v>
      </c>
      <c r="P46">
        <v>20.539608795832493</v>
      </c>
      <c r="Q46">
        <v>9.5874236867239713</v>
      </c>
      <c r="R46">
        <v>17.996187284966343</v>
      </c>
      <c r="S46">
        <v>11.591231767955803</v>
      </c>
      <c r="T46">
        <v>0</v>
      </c>
      <c r="U46">
        <v>62.100953636454072</v>
      </c>
      <c r="V46">
        <v>0</v>
      </c>
      <c r="W46">
        <v>0</v>
      </c>
      <c r="X46">
        <v>64.788547305516261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29.539470239999996</v>
      </c>
      <c r="AH46">
        <v>0</v>
      </c>
      <c r="AI46">
        <v>0</v>
      </c>
      <c r="AJ46">
        <v>0</v>
      </c>
      <c r="AK46">
        <v>23.132100000000001</v>
      </c>
      <c r="AL46">
        <v>8.6689999999999987</v>
      </c>
      <c r="AM46">
        <v>0</v>
      </c>
      <c r="AN46">
        <v>0</v>
      </c>
      <c r="AO46">
        <v>0</v>
      </c>
      <c r="AP46">
        <v>1.1252304</v>
      </c>
      <c r="AQ46">
        <v>0</v>
      </c>
      <c r="AR46">
        <v>10.1824128</v>
      </c>
      <c r="AS46">
        <v>6.9715797119999996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47.185268957323068</v>
      </c>
      <c r="BB46">
        <f t="shared" si="0"/>
        <v>1135.4028975122903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510.99804377709637</v>
      </c>
      <c r="L47">
        <v>209.26986772211225</v>
      </c>
      <c r="M47">
        <v>63.774029208649381</v>
      </c>
      <c r="N47">
        <v>51.885416666666664</v>
      </c>
      <c r="O47">
        <v>73.284876400235831</v>
      </c>
      <c r="P47">
        <v>20.539608795832493</v>
      </c>
      <c r="Q47">
        <v>9.6587578015703066</v>
      </c>
      <c r="R47">
        <v>18.15625</v>
      </c>
      <c r="S47">
        <v>11.695755772646535</v>
      </c>
      <c r="T47">
        <v>0</v>
      </c>
      <c r="U47">
        <v>62.100953636454072</v>
      </c>
      <c r="V47">
        <v>0</v>
      </c>
      <c r="W47">
        <v>0</v>
      </c>
      <c r="X47">
        <v>64.788547305516261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4.4427500000000002</v>
      </c>
      <c r="AG47">
        <v>29.539470239999996</v>
      </c>
      <c r="AH47">
        <v>0</v>
      </c>
      <c r="AI47">
        <v>0</v>
      </c>
      <c r="AJ47">
        <v>0</v>
      </c>
      <c r="AK47">
        <v>23.132100000000001</v>
      </c>
      <c r="AL47">
        <v>8.6689999999999987</v>
      </c>
      <c r="AM47">
        <v>0</v>
      </c>
      <c r="AN47">
        <v>0</v>
      </c>
      <c r="AO47">
        <v>0</v>
      </c>
      <c r="AP47">
        <v>1.1252304</v>
      </c>
      <c r="AQ47">
        <v>0</v>
      </c>
      <c r="AR47">
        <v>13.576550399999999</v>
      </c>
      <c r="AS47">
        <v>6.9715797119999996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47.225990952017604</v>
      </c>
      <c r="BB47">
        <f t="shared" si="0"/>
        <v>1136.3827968867624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510.99804377709637</v>
      </c>
      <c r="L48">
        <v>219.26882616394124</v>
      </c>
      <c r="M48">
        <v>63.774029208649381</v>
      </c>
      <c r="N48">
        <v>51.885416666666664</v>
      </c>
      <c r="O48">
        <v>73.284876400235831</v>
      </c>
      <c r="P48">
        <v>20.539608795832493</v>
      </c>
      <c r="Q48">
        <v>9.6587578015703066</v>
      </c>
      <c r="R48">
        <v>18.15625</v>
      </c>
      <c r="S48">
        <v>11.695755772646535</v>
      </c>
      <c r="T48">
        <v>0</v>
      </c>
      <c r="U48">
        <v>62.100953636454072</v>
      </c>
      <c r="V48">
        <v>0</v>
      </c>
      <c r="W48">
        <v>0</v>
      </c>
      <c r="X48">
        <v>64.788547305516261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4.4427500000000002</v>
      </c>
      <c r="AG48">
        <v>29.539470239999996</v>
      </c>
      <c r="AH48">
        <v>0</v>
      </c>
      <c r="AI48">
        <v>0</v>
      </c>
      <c r="AJ48">
        <v>0</v>
      </c>
      <c r="AK48">
        <v>23.132100000000001</v>
      </c>
      <c r="AL48">
        <v>13.003500000000001</v>
      </c>
      <c r="AM48">
        <v>0</v>
      </c>
      <c r="AN48">
        <v>0</v>
      </c>
      <c r="AO48">
        <v>0</v>
      </c>
      <c r="AP48">
        <v>1.1252304</v>
      </c>
      <c r="AQ48">
        <v>0</v>
      </c>
      <c r="AR48">
        <v>13.576550399999999</v>
      </c>
      <c r="AS48">
        <v>6.9715797119999996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47.797895943846576</v>
      </c>
      <c r="BB48">
        <f t="shared" si="0"/>
        <v>1150.1443503367625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511.00114568306009</v>
      </c>
      <c r="L49">
        <v>212.11332152900738</v>
      </c>
      <c r="M49">
        <v>63.774029208649381</v>
      </c>
      <c r="N49">
        <v>51.885416666666664</v>
      </c>
      <c r="O49">
        <v>73.284876400235831</v>
      </c>
      <c r="P49">
        <v>20.539608795832493</v>
      </c>
      <c r="Q49">
        <v>9.5890907639680734</v>
      </c>
      <c r="R49">
        <v>17.997292006125576</v>
      </c>
      <c r="S49">
        <v>11.587916946711474</v>
      </c>
      <c r="T49">
        <v>0</v>
      </c>
      <c r="U49">
        <v>62.100953636454072</v>
      </c>
      <c r="V49">
        <v>0</v>
      </c>
      <c r="W49">
        <v>0</v>
      </c>
      <c r="X49">
        <v>64.788547305516261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29.539470239999996</v>
      </c>
      <c r="AH49">
        <v>0</v>
      </c>
      <c r="AI49">
        <v>0</v>
      </c>
      <c r="AJ49">
        <v>0</v>
      </c>
      <c r="AK49">
        <v>23.132100000000001</v>
      </c>
      <c r="AL49">
        <v>39.877399999999994</v>
      </c>
      <c r="AM49">
        <v>0</v>
      </c>
      <c r="AN49">
        <v>0</v>
      </c>
      <c r="AO49">
        <v>0</v>
      </c>
      <c r="AP49">
        <v>1.1252304</v>
      </c>
      <c r="AQ49">
        <v>0</v>
      </c>
      <c r="AR49">
        <v>13.576550399999999</v>
      </c>
      <c r="AS49">
        <v>6.9715797119999996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48.571358420542047</v>
      </c>
      <c r="BB49">
        <f t="shared" si="0"/>
        <v>1168.7559212736851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511.00114568306009</v>
      </c>
      <c r="L50">
        <v>190.61340384748621</v>
      </c>
      <c r="M50">
        <v>63.774029208649381</v>
      </c>
      <c r="N50">
        <v>51.885416666666664</v>
      </c>
      <c r="O50">
        <v>73.284876400235831</v>
      </c>
      <c r="P50">
        <v>20.539608795832493</v>
      </c>
      <c r="Q50">
        <v>9.5890907639680734</v>
      </c>
      <c r="R50">
        <v>17.997292006125576</v>
      </c>
      <c r="S50">
        <v>11.587916946711474</v>
      </c>
      <c r="T50">
        <v>0</v>
      </c>
      <c r="U50">
        <v>62.100953636454072</v>
      </c>
      <c r="V50">
        <v>0</v>
      </c>
      <c r="W50">
        <v>0</v>
      </c>
      <c r="X50">
        <v>64.788547305516261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29.539470239999996</v>
      </c>
      <c r="AH50">
        <v>0</v>
      </c>
      <c r="AI50">
        <v>0</v>
      </c>
      <c r="AJ50">
        <v>0</v>
      </c>
      <c r="AK50">
        <v>23.132100000000001</v>
      </c>
      <c r="AL50">
        <v>39.877399999999994</v>
      </c>
      <c r="AM50">
        <v>0</v>
      </c>
      <c r="AN50">
        <v>0</v>
      </c>
      <c r="AO50">
        <v>0</v>
      </c>
      <c r="AP50">
        <v>1.1252304</v>
      </c>
      <c r="AQ50">
        <v>0</v>
      </c>
      <c r="AR50">
        <v>13.576550399999999</v>
      </c>
      <c r="AS50">
        <v>6.9715797119999996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47.713511705049363</v>
      </c>
      <c r="BB50">
        <f t="shared" si="0"/>
        <v>1148.1138503076568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510.99804377709637</v>
      </c>
      <c r="L51">
        <v>111.26965941047807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9.582332285714287</v>
      </c>
      <c r="R51">
        <v>18.169883819709703</v>
      </c>
      <c r="S51">
        <v>11.59160834813499</v>
      </c>
      <c r="T51">
        <v>0</v>
      </c>
      <c r="U51">
        <v>62.100953636454072</v>
      </c>
      <c r="V51">
        <v>0</v>
      </c>
      <c r="W51">
        <v>0</v>
      </c>
      <c r="X51">
        <v>64.788547305516261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29.539470239999996</v>
      </c>
      <c r="AH51">
        <v>0</v>
      </c>
      <c r="AI51">
        <v>0</v>
      </c>
      <c r="AJ51">
        <v>0</v>
      </c>
      <c r="AK51">
        <v>23.132100000000001</v>
      </c>
      <c r="AL51">
        <v>39.877399999999994</v>
      </c>
      <c r="AM51">
        <v>0</v>
      </c>
      <c r="AN51">
        <v>0</v>
      </c>
      <c r="AO51">
        <v>0</v>
      </c>
      <c r="AP51">
        <v>1.1252304</v>
      </c>
      <c r="AQ51">
        <v>0</v>
      </c>
      <c r="AR51">
        <v>10.1824128</v>
      </c>
      <c r="AS51">
        <v>6.9715797119999996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44.418910892631125</v>
      </c>
      <c r="BB51">
        <f t="shared" si="0"/>
        <v>1068.836991913857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510.99804377709637</v>
      </c>
      <c r="L52">
        <v>111.26965941047807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9.582332285714287</v>
      </c>
      <c r="R52">
        <v>18</v>
      </c>
      <c r="S52">
        <v>11.59160834813499</v>
      </c>
      <c r="T52">
        <v>0</v>
      </c>
      <c r="U52">
        <v>62.100953636454072</v>
      </c>
      <c r="V52">
        <v>0</v>
      </c>
      <c r="W52">
        <v>0</v>
      </c>
      <c r="X52">
        <v>64.788547305516261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29.539470239999996</v>
      </c>
      <c r="AH52">
        <v>0</v>
      </c>
      <c r="AI52">
        <v>0</v>
      </c>
      <c r="AJ52">
        <v>0</v>
      </c>
      <c r="AK52">
        <v>23.132100000000001</v>
      </c>
      <c r="AL52">
        <v>13.003500000000001</v>
      </c>
      <c r="AM52">
        <v>0</v>
      </c>
      <c r="AN52">
        <v>0</v>
      </c>
      <c r="AO52">
        <v>0</v>
      </c>
      <c r="AP52">
        <v>1.1252304</v>
      </c>
      <c r="AQ52">
        <v>0</v>
      </c>
      <c r="AR52">
        <v>10.1824128</v>
      </c>
      <c r="AS52">
        <v>6.9715797119999996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43.339863953514545</v>
      </c>
      <c r="BB52">
        <f t="shared" si="0"/>
        <v>1042.8722550332639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510.99804377709637</v>
      </c>
      <c r="L53">
        <v>190.66763878762629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9.5845295977011489</v>
      </c>
      <c r="R53">
        <v>17.996373498643937</v>
      </c>
      <c r="S53">
        <v>11.593805175490781</v>
      </c>
      <c r="T53">
        <v>0</v>
      </c>
      <c r="U53">
        <v>62.100953636454072</v>
      </c>
      <c r="V53">
        <v>0</v>
      </c>
      <c r="W53">
        <v>0</v>
      </c>
      <c r="X53">
        <v>64.788547305516261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29.539470239999996</v>
      </c>
      <c r="AH53">
        <v>0</v>
      </c>
      <c r="AI53">
        <v>0</v>
      </c>
      <c r="AJ53">
        <v>0</v>
      </c>
      <c r="AK53">
        <v>23.132100000000001</v>
      </c>
      <c r="AL53">
        <v>7.8020999999999994</v>
      </c>
      <c r="AM53">
        <v>0</v>
      </c>
      <c r="AN53">
        <v>0</v>
      </c>
      <c r="AO53">
        <v>0</v>
      </c>
      <c r="AP53">
        <v>1.1252304</v>
      </c>
      <c r="AQ53">
        <v>0</v>
      </c>
      <c r="AR53">
        <v>10.1824128</v>
      </c>
      <c r="AS53">
        <v>7.6805539199999995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46.328625943139869</v>
      </c>
      <c r="BB53">
        <f t="shared" si="0"/>
        <v>1114.789814266773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510.99804377709637</v>
      </c>
      <c r="L54">
        <v>191.63465164090459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9.5845295977011489</v>
      </c>
      <c r="R54">
        <v>17.996373498643937</v>
      </c>
      <c r="S54">
        <v>11.593805175490781</v>
      </c>
      <c r="T54">
        <v>0</v>
      </c>
      <c r="U54">
        <v>62.100953636454072</v>
      </c>
      <c r="V54">
        <v>0</v>
      </c>
      <c r="W54">
        <v>0</v>
      </c>
      <c r="X54">
        <v>64.788547305516261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29.539470239999996</v>
      </c>
      <c r="AH54">
        <v>0</v>
      </c>
      <c r="AI54">
        <v>0</v>
      </c>
      <c r="AJ54">
        <v>0</v>
      </c>
      <c r="AK54">
        <v>23.132100000000001</v>
      </c>
      <c r="AL54">
        <v>7.8020999999999994</v>
      </c>
      <c r="AM54">
        <v>0</v>
      </c>
      <c r="AN54">
        <v>0</v>
      </c>
      <c r="AO54">
        <v>0</v>
      </c>
      <c r="AP54">
        <v>1.1252304</v>
      </c>
      <c r="AQ54">
        <v>0</v>
      </c>
      <c r="AR54">
        <v>10.1824128</v>
      </c>
      <c r="AS54">
        <v>7.6805539199999995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46.367209755985684</v>
      </c>
      <c r="BB54">
        <f t="shared" si="0"/>
        <v>1115.7182433072057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510.99804377709637</v>
      </c>
      <c r="L55">
        <v>191.63465164090459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9.5845295977011489</v>
      </c>
      <c r="R55">
        <v>17.996373498643937</v>
      </c>
      <c r="S55">
        <v>11.593805175490781</v>
      </c>
      <c r="T55">
        <v>0</v>
      </c>
      <c r="U55">
        <v>62.100953636454072</v>
      </c>
      <c r="V55">
        <v>0</v>
      </c>
      <c r="W55">
        <v>0</v>
      </c>
      <c r="X55">
        <v>64.788547305516261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29.539470239999996</v>
      </c>
      <c r="AH55">
        <v>0</v>
      </c>
      <c r="AI55">
        <v>0</v>
      </c>
      <c r="AJ55">
        <v>0</v>
      </c>
      <c r="AK55">
        <v>23.132100000000001</v>
      </c>
      <c r="AL55">
        <v>7.8020999999999994</v>
      </c>
      <c r="AM55">
        <v>0</v>
      </c>
      <c r="AN55">
        <v>0</v>
      </c>
      <c r="AO55">
        <v>0</v>
      </c>
      <c r="AP55">
        <v>1.1252304</v>
      </c>
      <c r="AQ55">
        <v>0</v>
      </c>
      <c r="AR55">
        <v>10.1824128</v>
      </c>
      <c r="AS55">
        <v>7.6805539199999995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46.367209755985684</v>
      </c>
      <c r="BB55">
        <f t="shared" si="0"/>
        <v>1115.7182433072057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510.99804377709637</v>
      </c>
      <c r="L56">
        <v>162.83531801059127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9.5845295977011489</v>
      </c>
      <c r="R56">
        <v>17.996373498643937</v>
      </c>
      <c r="S56">
        <v>11.593805175490781</v>
      </c>
      <c r="T56">
        <v>0</v>
      </c>
      <c r="U56">
        <v>62.100953636454072</v>
      </c>
      <c r="V56">
        <v>0</v>
      </c>
      <c r="W56">
        <v>0</v>
      </c>
      <c r="X56">
        <v>64.788547305516261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29.539470239999996</v>
      </c>
      <c r="AH56">
        <v>0</v>
      </c>
      <c r="AI56">
        <v>0</v>
      </c>
      <c r="AJ56">
        <v>0</v>
      </c>
      <c r="AK56">
        <v>23.132100000000001</v>
      </c>
      <c r="AL56">
        <v>7.8020999999999994</v>
      </c>
      <c r="AM56">
        <v>0</v>
      </c>
      <c r="AN56">
        <v>0</v>
      </c>
      <c r="AO56">
        <v>0</v>
      </c>
      <c r="AP56">
        <v>1.1252304</v>
      </c>
      <c r="AQ56">
        <v>0</v>
      </c>
      <c r="AR56">
        <v>10.1824128</v>
      </c>
      <c r="AS56">
        <v>7.6805539199999995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45.218116344136192</v>
      </c>
      <c r="BB56">
        <f t="shared" si="0"/>
        <v>1088.0680030887418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510.99804377709637</v>
      </c>
      <c r="L57">
        <v>144.58910530153108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9.5845295977011489</v>
      </c>
      <c r="R57">
        <v>17.996373498643937</v>
      </c>
      <c r="S57">
        <v>11.593805175490781</v>
      </c>
      <c r="T57">
        <v>0</v>
      </c>
      <c r="U57">
        <v>62.100953636454072</v>
      </c>
      <c r="V57">
        <v>0</v>
      </c>
      <c r="W57">
        <v>0</v>
      </c>
      <c r="X57">
        <v>64.788547305516261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29.539470239999996</v>
      </c>
      <c r="AH57">
        <v>0</v>
      </c>
      <c r="AI57">
        <v>0</v>
      </c>
      <c r="AJ57">
        <v>0</v>
      </c>
      <c r="AK57">
        <v>23.132100000000001</v>
      </c>
      <c r="AL57">
        <v>7.8020999999999994</v>
      </c>
      <c r="AM57">
        <v>0</v>
      </c>
      <c r="AN57">
        <v>0</v>
      </c>
      <c r="AO57">
        <v>0</v>
      </c>
      <c r="AP57">
        <v>1.1252304</v>
      </c>
      <c r="AQ57">
        <v>0</v>
      </c>
      <c r="AR57">
        <v>13.576550399999999</v>
      </c>
      <c r="AS57">
        <v>9.4529894399999996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44.696238882644664</v>
      </c>
      <c r="BB57">
        <f t="shared" si="0"/>
        <v>1075.5102409611734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510.99804377709637</v>
      </c>
      <c r="L58">
        <v>122.49765649411522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9.5845295977011489</v>
      </c>
      <c r="R58">
        <v>17.996373498643937</v>
      </c>
      <c r="S58">
        <v>11.593805175490781</v>
      </c>
      <c r="T58">
        <v>0</v>
      </c>
      <c r="U58">
        <v>62.100953636454072</v>
      </c>
      <c r="V58">
        <v>0</v>
      </c>
      <c r="W58">
        <v>0</v>
      </c>
      <c r="X58">
        <v>64.788547305516261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29.539470239999996</v>
      </c>
      <c r="AH58">
        <v>0</v>
      </c>
      <c r="AI58">
        <v>0</v>
      </c>
      <c r="AJ58">
        <v>0</v>
      </c>
      <c r="AK58">
        <v>23.132100000000001</v>
      </c>
      <c r="AL58">
        <v>7.8020999999999994</v>
      </c>
      <c r="AM58">
        <v>0</v>
      </c>
      <c r="AN58">
        <v>0</v>
      </c>
      <c r="AO58">
        <v>0</v>
      </c>
      <c r="AP58">
        <v>1.1252304</v>
      </c>
      <c r="AQ58">
        <v>0</v>
      </c>
      <c r="AR58">
        <v>13.576550399999999</v>
      </c>
      <c r="AS58">
        <v>9.4529894399999996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43.8147900752288</v>
      </c>
      <c r="BB58">
        <f t="shared" si="0"/>
        <v>1054.3002409611736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510.99804377709637</v>
      </c>
      <c r="L59">
        <v>108.10314445967047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9.5845295977011489</v>
      </c>
      <c r="R59">
        <v>17.996373498643937</v>
      </c>
      <c r="S59">
        <v>11.593805175490781</v>
      </c>
      <c r="T59">
        <v>0</v>
      </c>
      <c r="U59">
        <v>62.100953636454072</v>
      </c>
      <c r="V59">
        <v>0</v>
      </c>
      <c r="W59">
        <v>0</v>
      </c>
      <c r="X59">
        <v>64.788547305516261</v>
      </c>
      <c r="Y59">
        <v>0</v>
      </c>
      <c r="Z59">
        <v>2.8987200000000004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29.539470239999996</v>
      </c>
      <c r="AH59">
        <v>0</v>
      </c>
      <c r="AI59">
        <v>0</v>
      </c>
      <c r="AJ59">
        <v>0</v>
      </c>
      <c r="AK59">
        <v>23.132100000000001</v>
      </c>
      <c r="AL59">
        <v>7.8020999999999994</v>
      </c>
      <c r="AM59">
        <v>0</v>
      </c>
      <c r="AN59">
        <v>0</v>
      </c>
      <c r="AO59">
        <v>0</v>
      </c>
      <c r="AP59">
        <v>1.1252304</v>
      </c>
      <c r="AQ59">
        <v>0</v>
      </c>
      <c r="AR59">
        <v>8.7277823999999988</v>
      </c>
      <c r="AS59">
        <v>6.9715797119999996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43.063633713054415</v>
      </c>
      <c r="BB59">
        <f t="shared" si="0"/>
        <v>1036.2254275609027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471.99864145816821</v>
      </c>
      <c r="L60">
        <v>108.10314445967047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9.5845295977011489</v>
      </c>
      <c r="R60">
        <v>17.996373498643937</v>
      </c>
      <c r="S60">
        <v>11.593805175490781</v>
      </c>
      <c r="T60">
        <v>0</v>
      </c>
      <c r="U60">
        <v>62.100953636454072</v>
      </c>
      <c r="V60">
        <v>0</v>
      </c>
      <c r="W60">
        <v>0</v>
      </c>
      <c r="X60">
        <v>64.788547305516261</v>
      </c>
      <c r="Y60">
        <v>0</v>
      </c>
      <c r="Z60">
        <v>2.8987200000000004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29.539470239999996</v>
      </c>
      <c r="AH60">
        <v>0</v>
      </c>
      <c r="AI60">
        <v>0</v>
      </c>
      <c r="AJ60">
        <v>0</v>
      </c>
      <c r="AK60">
        <v>23.132100000000001</v>
      </c>
      <c r="AL60">
        <v>7.8020999999999994</v>
      </c>
      <c r="AM60">
        <v>0</v>
      </c>
      <c r="AN60">
        <v>0</v>
      </c>
      <c r="AO60">
        <v>0</v>
      </c>
      <c r="AP60">
        <v>1.1252304</v>
      </c>
      <c r="AQ60">
        <v>0</v>
      </c>
      <c r="AR60">
        <v>8.7277823999999988</v>
      </c>
      <c r="AS60">
        <v>6.9715797119999996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41.507557560529065</v>
      </c>
      <c r="BB60">
        <f t="shared" si="0"/>
        <v>998.78210139450005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456.99734274686273</v>
      </c>
      <c r="L61">
        <v>108.10314445967047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9.5845295977011489</v>
      </c>
      <c r="R61">
        <v>17.996373498643937</v>
      </c>
      <c r="S61">
        <v>11.593805175490781</v>
      </c>
      <c r="T61">
        <v>0</v>
      </c>
      <c r="U61">
        <v>62.100953636454072</v>
      </c>
      <c r="V61">
        <v>0</v>
      </c>
      <c r="W61">
        <v>0</v>
      </c>
      <c r="X61">
        <v>64.788547305516261</v>
      </c>
      <c r="Y61">
        <v>0</v>
      </c>
      <c r="Z61">
        <v>2.8987200000000004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29.539470239999996</v>
      </c>
      <c r="AH61">
        <v>0</v>
      </c>
      <c r="AI61">
        <v>0</v>
      </c>
      <c r="AJ61">
        <v>0</v>
      </c>
      <c r="AK61">
        <v>23.132100000000001</v>
      </c>
      <c r="AL61">
        <v>15.604199999999999</v>
      </c>
      <c r="AM61">
        <v>0</v>
      </c>
      <c r="AN61">
        <v>0</v>
      </c>
      <c r="AO61">
        <v>0</v>
      </c>
      <c r="AP61">
        <v>1.1252304</v>
      </c>
      <c r="AQ61">
        <v>0</v>
      </c>
      <c r="AR61">
        <v>8.7277823999999988</v>
      </c>
      <c r="AS61">
        <v>6.9715797119999996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41.220309382739657</v>
      </c>
      <c r="BB61">
        <f t="shared" si="0"/>
        <v>991.87015086098393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460.99728538149049</v>
      </c>
      <c r="L62">
        <v>108.10314445967047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9.5845295977011489</v>
      </c>
      <c r="R62">
        <v>17.996373498643937</v>
      </c>
      <c r="S62">
        <v>11.593805175490781</v>
      </c>
      <c r="T62">
        <v>0</v>
      </c>
      <c r="U62">
        <v>62.100953636454072</v>
      </c>
      <c r="V62">
        <v>0</v>
      </c>
      <c r="W62">
        <v>0</v>
      </c>
      <c r="X62">
        <v>64.788547305516261</v>
      </c>
      <c r="Y62">
        <v>0</v>
      </c>
      <c r="Z62">
        <v>2.8987200000000004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29.539470239999996</v>
      </c>
      <c r="AH62">
        <v>0</v>
      </c>
      <c r="AI62">
        <v>0</v>
      </c>
      <c r="AJ62">
        <v>0</v>
      </c>
      <c r="AK62">
        <v>23.132100000000001</v>
      </c>
      <c r="AL62">
        <v>15.604199999999999</v>
      </c>
      <c r="AM62">
        <v>0</v>
      </c>
      <c r="AN62">
        <v>0</v>
      </c>
      <c r="AO62">
        <v>0</v>
      </c>
      <c r="AP62">
        <v>1.1252304</v>
      </c>
      <c r="AQ62">
        <v>0</v>
      </c>
      <c r="AR62">
        <v>8.7277823999999988</v>
      </c>
      <c r="AS62">
        <v>6.9715797119999996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41.379907093861362</v>
      </c>
      <c r="BB62">
        <f t="shared" si="0"/>
        <v>995.71049578449004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460.99728538149049</v>
      </c>
      <c r="L63">
        <v>108.10314445967047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9.5845295977011489</v>
      </c>
      <c r="R63">
        <v>17.996373498643937</v>
      </c>
      <c r="S63">
        <v>11.593805175490781</v>
      </c>
      <c r="T63">
        <v>0</v>
      </c>
      <c r="U63">
        <v>62.100953636454072</v>
      </c>
      <c r="V63">
        <v>0</v>
      </c>
      <c r="W63">
        <v>0</v>
      </c>
      <c r="X63">
        <v>64.788547305516261</v>
      </c>
      <c r="Y63">
        <v>0</v>
      </c>
      <c r="Z63">
        <v>2.8987200000000004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29.539470239999996</v>
      </c>
      <c r="AH63">
        <v>0</v>
      </c>
      <c r="AI63">
        <v>0</v>
      </c>
      <c r="AJ63">
        <v>0</v>
      </c>
      <c r="AK63">
        <v>23.132100000000001</v>
      </c>
      <c r="AL63">
        <v>15.604199999999999</v>
      </c>
      <c r="AM63">
        <v>0</v>
      </c>
      <c r="AN63">
        <v>0</v>
      </c>
      <c r="AO63">
        <v>0</v>
      </c>
      <c r="AP63">
        <v>1.1252304</v>
      </c>
      <c r="AQ63">
        <v>0</v>
      </c>
      <c r="AR63">
        <v>10.1824128</v>
      </c>
      <c r="AS63">
        <v>6.9715797119999996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41.437946934661369</v>
      </c>
      <c r="BB63">
        <f t="shared" si="0"/>
        <v>997.10708634369007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464.99722885809842</v>
      </c>
      <c r="L64">
        <v>108.10314445967047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9.5845295977011489</v>
      </c>
      <c r="R64">
        <v>17.996373498643937</v>
      </c>
      <c r="S64">
        <v>11.593805175490781</v>
      </c>
      <c r="T64">
        <v>0</v>
      </c>
      <c r="U64">
        <v>62.100953636454072</v>
      </c>
      <c r="V64">
        <v>0</v>
      </c>
      <c r="W64">
        <v>0</v>
      </c>
      <c r="X64">
        <v>64.788547305516261</v>
      </c>
      <c r="Y64">
        <v>0</v>
      </c>
      <c r="Z64">
        <v>2.8987200000000004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29.539470239999996</v>
      </c>
      <c r="AH64">
        <v>0</v>
      </c>
      <c r="AI64">
        <v>0</v>
      </c>
      <c r="AJ64">
        <v>0</v>
      </c>
      <c r="AK64">
        <v>23.132100000000001</v>
      </c>
      <c r="AL64">
        <v>15.604199999999999</v>
      </c>
      <c r="AM64">
        <v>0</v>
      </c>
      <c r="AN64">
        <v>0</v>
      </c>
      <c r="AO64">
        <v>0</v>
      </c>
      <c r="AP64">
        <v>1.1252304</v>
      </c>
      <c r="AQ64">
        <v>0</v>
      </c>
      <c r="AR64">
        <v>10.1824128</v>
      </c>
      <c r="AS64">
        <v>6.9715797119999996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41.597544679377989</v>
      </c>
      <c r="BB64">
        <f t="shared" si="0"/>
        <v>1000.9474320755817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463.99724291102643</v>
      </c>
      <c r="L65">
        <v>108.10314445967047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9.5845295977011489</v>
      </c>
      <c r="R65">
        <v>17.996373498643937</v>
      </c>
      <c r="S65">
        <v>11.593805175490781</v>
      </c>
      <c r="T65">
        <v>0</v>
      </c>
      <c r="U65">
        <v>62.100953636454072</v>
      </c>
      <c r="V65">
        <v>0</v>
      </c>
      <c r="W65">
        <v>0</v>
      </c>
      <c r="X65">
        <v>64.788547305516261</v>
      </c>
      <c r="Y65">
        <v>0</v>
      </c>
      <c r="Z65">
        <v>2.8987200000000004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29.539470239999996</v>
      </c>
      <c r="AH65">
        <v>9.5662152000000003</v>
      </c>
      <c r="AI65">
        <v>0</v>
      </c>
      <c r="AJ65">
        <v>0</v>
      </c>
      <c r="AK65">
        <v>23.132100000000001</v>
      </c>
      <c r="AL65">
        <v>39.877399999999994</v>
      </c>
      <c r="AM65">
        <v>0</v>
      </c>
      <c r="AN65">
        <v>0</v>
      </c>
      <c r="AO65">
        <v>0</v>
      </c>
      <c r="AP65">
        <v>3.0943836</v>
      </c>
      <c r="AQ65">
        <v>0</v>
      </c>
      <c r="AR65">
        <v>10.667289599999998</v>
      </c>
      <c r="AS65">
        <v>6.9715797119999996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43.005753646114563</v>
      </c>
      <c r="BB65">
        <f t="shared" si="0"/>
        <v>1034.8326823617729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458.99731395775763</v>
      </c>
      <c r="L66">
        <v>108.10314445967047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9.5845295977011489</v>
      </c>
      <c r="R66">
        <v>17.996373498643937</v>
      </c>
      <c r="S66">
        <v>11.593805175490781</v>
      </c>
      <c r="T66">
        <v>0</v>
      </c>
      <c r="U66">
        <v>62.100953636454072</v>
      </c>
      <c r="V66">
        <v>0</v>
      </c>
      <c r="W66">
        <v>0</v>
      </c>
      <c r="X66">
        <v>64.788547305516261</v>
      </c>
      <c r="Y66">
        <v>0</v>
      </c>
      <c r="Z66">
        <v>2.8987200000000004</v>
      </c>
      <c r="AA66">
        <v>0</v>
      </c>
      <c r="AB66">
        <v>0</v>
      </c>
      <c r="AC66">
        <v>0</v>
      </c>
      <c r="AD66">
        <v>0</v>
      </c>
      <c r="AE66">
        <v>6.1984296000000008</v>
      </c>
      <c r="AF66">
        <v>4.4427500000000002</v>
      </c>
      <c r="AG66">
        <v>29.539470239999996</v>
      </c>
      <c r="AH66">
        <v>20.546566560000002</v>
      </c>
      <c r="AI66">
        <v>0</v>
      </c>
      <c r="AJ66">
        <v>0</v>
      </c>
      <c r="AK66">
        <v>23.132100000000001</v>
      </c>
      <c r="AL66">
        <v>39.877399999999994</v>
      </c>
      <c r="AM66">
        <v>0</v>
      </c>
      <c r="AN66">
        <v>0</v>
      </c>
      <c r="AO66">
        <v>0</v>
      </c>
      <c r="AP66">
        <v>3.0943836</v>
      </c>
      <c r="AQ66">
        <v>0</v>
      </c>
      <c r="AR66">
        <v>10.667289599999998</v>
      </c>
      <c r="AS66">
        <v>6.9715797119999996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43.491690008079154</v>
      </c>
      <c r="BB66">
        <f t="shared" si="0"/>
        <v>1046.5255980065394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488.99837085850271</v>
      </c>
      <c r="L67">
        <v>108.10314445967047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9.5845295977011489</v>
      </c>
      <c r="R67">
        <v>17.996373498643937</v>
      </c>
      <c r="S67">
        <v>11.593805175490781</v>
      </c>
      <c r="T67">
        <v>0</v>
      </c>
      <c r="U67">
        <v>62.100953636454072</v>
      </c>
      <c r="V67">
        <v>0</v>
      </c>
      <c r="W67">
        <v>0</v>
      </c>
      <c r="X67">
        <v>64.788547305516261</v>
      </c>
      <c r="Y67">
        <v>0</v>
      </c>
      <c r="Z67">
        <v>2.8987200000000004</v>
      </c>
      <c r="AA67">
        <v>0</v>
      </c>
      <c r="AB67">
        <v>0</v>
      </c>
      <c r="AC67">
        <v>0</v>
      </c>
      <c r="AD67">
        <v>0</v>
      </c>
      <c r="AE67">
        <v>6.1984296000000008</v>
      </c>
      <c r="AF67">
        <v>4.4427500000000002</v>
      </c>
      <c r="AG67">
        <v>29.539470239999996</v>
      </c>
      <c r="AH67">
        <v>20.546566560000002</v>
      </c>
      <c r="AI67">
        <v>0</v>
      </c>
      <c r="AJ67">
        <v>0</v>
      </c>
      <c r="AK67">
        <v>23.132100000000001</v>
      </c>
      <c r="AL67">
        <v>49.846749999999993</v>
      </c>
      <c r="AM67">
        <v>0</v>
      </c>
      <c r="AN67">
        <v>0</v>
      </c>
      <c r="AO67">
        <v>0</v>
      </c>
      <c r="AP67">
        <v>1.4065380000000003</v>
      </c>
      <c r="AQ67">
        <v>0</v>
      </c>
      <c r="AR67">
        <v>10.667289599999998</v>
      </c>
      <c r="AS67">
        <v>8.2713657599999983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45.071025603589966</v>
      </c>
      <c r="BB67">
        <f t="shared" si="0"/>
        <v>1084.5286097597736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490.99834008244869</v>
      </c>
      <c r="L68">
        <v>115.77960629101136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9.5845295977011489</v>
      </c>
      <c r="R68">
        <v>17.996373498643937</v>
      </c>
      <c r="S68">
        <v>11.593805175490781</v>
      </c>
      <c r="T68">
        <v>0</v>
      </c>
      <c r="U68">
        <v>62.100953636454072</v>
      </c>
      <c r="V68">
        <v>0</v>
      </c>
      <c r="W68">
        <v>0</v>
      </c>
      <c r="X68">
        <v>64.788547305516261</v>
      </c>
      <c r="Y68">
        <v>0</v>
      </c>
      <c r="Z68">
        <v>2.8987200000000004</v>
      </c>
      <c r="AA68">
        <v>0</v>
      </c>
      <c r="AB68">
        <v>0</v>
      </c>
      <c r="AC68">
        <v>0</v>
      </c>
      <c r="AD68">
        <v>4.0032640800000001</v>
      </c>
      <c r="AE68">
        <v>6.1984296000000008</v>
      </c>
      <c r="AF68">
        <v>4.4427500000000002</v>
      </c>
      <c r="AG68">
        <v>29.539470239999996</v>
      </c>
      <c r="AH68">
        <v>30.819849840000003</v>
      </c>
      <c r="AI68">
        <v>0</v>
      </c>
      <c r="AJ68">
        <v>0</v>
      </c>
      <c r="AK68">
        <v>23.132100000000001</v>
      </c>
      <c r="AL68">
        <v>49.846749999999993</v>
      </c>
      <c r="AM68">
        <v>0</v>
      </c>
      <c r="AN68">
        <v>0</v>
      </c>
      <c r="AO68">
        <v>0</v>
      </c>
      <c r="AP68">
        <v>1.4065380000000003</v>
      </c>
      <c r="AQ68">
        <v>10.393460000000001</v>
      </c>
      <c r="AR68">
        <v>10.667289599999998</v>
      </c>
      <c r="AS68">
        <v>8.2713657599999983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46.441449028365859</v>
      </c>
      <c r="BB68">
        <f t="shared" ref="BB68:BB99" si="1">SUM(B68:AZ68)-BA68</f>
        <v>1117.5046247502844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490.99834008244869</v>
      </c>
      <c r="L69">
        <v>134.99499190247639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9.5845295977011489</v>
      </c>
      <c r="R69">
        <v>17.996373498643937</v>
      </c>
      <c r="S69">
        <v>11.593805175490781</v>
      </c>
      <c r="T69">
        <v>0</v>
      </c>
      <c r="U69">
        <v>62.100953636454072</v>
      </c>
      <c r="V69">
        <v>0</v>
      </c>
      <c r="W69">
        <v>0</v>
      </c>
      <c r="X69">
        <v>64.788547305516261</v>
      </c>
      <c r="Y69">
        <v>0</v>
      </c>
      <c r="Z69">
        <v>2.8987200000000004</v>
      </c>
      <c r="AA69">
        <v>0</v>
      </c>
      <c r="AB69">
        <v>0</v>
      </c>
      <c r="AC69">
        <v>4.2505073280000003</v>
      </c>
      <c r="AD69">
        <v>4.0032640800000001</v>
      </c>
      <c r="AE69">
        <v>6.1984296000000008</v>
      </c>
      <c r="AF69">
        <v>4.4427500000000002</v>
      </c>
      <c r="AG69">
        <v>29.539470239999996</v>
      </c>
      <c r="AH69">
        <v>30.819849840000003</v>
      </c>
      <c r="AI69">
        <v>0</v>
      </c>
      <c r="AJ69">
        <v>0</v>
      </c>
      <c r="AK69">
        <v>23.132100000000001</v>
      </c>
      <c r="AL69">
        <v>49.846749999999993</v>
      </c>
      <c r="AM69">
        <v>0</v>
      </c>
      <c r="AN69">
        <v>0</v>
      </c>
      <c r="AO69">
        <v>0</v>
      </c>
      <c r="AP69">
        <v>1.9691532000000003</v>
      </c>
      <c r="AQ69">
        <v>20.524900000000002</v>
      </c>
      <c r="AR69">
        <v>10.667289599999998</v>
      </c>
      <c r="AS69">
        <v>8.2713657599999983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47.804430806593459</v>
      </c>
      <c r="BB69">
        <f t="shared" si="1"/>
        <v>1150.3015911115222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490.99834008244869</v>
      </c>
      <c r="L70">
        <v>136.912807145995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9.5845295977011489</v>
      </c>
      <c r="R70">
        <v>17.996373498643937</v>
      </c>
      <c r="S70">
        <v>11.593805175490781</v>
      </c>
      <c r="T70">
        <v>0</v>
      </c>
      <c r="U70">
        <v>62.100953636454072</v>
      </c>
      <c r="V70">
        <v>0</v>
      </c>
      <c r="W70">
        <v>0</v>
      </c>
      <c r="X70">
        <v>64.788547305516261</v>
      </c>
      <c r="Y70">
        <v>0</v>
      </c>
      <c r="Z70">
        <v>2.8987200000000004</v>
      </c>
      <c r="AA70">
        <v>0</v>
      </c>
      <c r="AB70">
        <v>0</v>
      </c>
      <c r="AC70">
        <v>4.2505073280000003</v>
      </c>
      <c r="AD70">
        <v>4.0032640800000001</v>
      </c>
      <c r="AE70">
        <v>6.1984296000000008</v>
      </c>
      <c r="AF70">
        <v>4.4427500000000002</v>
      </c>
      <c r="AG70">
        <v>29.539470239999996</v>
      </c>
      <c r="AH70">
        <v>41.093133120000005</v>
      </c>
      <c r="AI70">
        <v>0</v>
      </c>
      <c r="AJ70">
        <v>0</v>
      </c>
      <c r="AK70">
        <v>23.132100000000001</v>
      </c>
      <c r="AL70">
        <v>15.604199999999999</v>
      </c>
      <c r="AM70">
        <v>0</v>
      </c>
      <c r="AN70">
        <v>0</v>
      </c>
      <c r="AO70">
        <v>0</v>
      </c>
      <c r="AP70">
        <v>1.6315840800000001</v>
      </c>
      <c r="AQ70">
        <v>32.359470000000002</v>
      </c>
      <c r="AR70">
        <v>10.667289599999998</v>
      </c>
      <c r="AS70">
        <v>8.2713657599999983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47.383308611366353</v>
      </c>
      <c r="BB70">
        <f t="shared" si="1"/>
        <v>1140.1682627102678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490.99750726386486</v>
      </c>
      <c r="L71">
        <v>157.07546354036751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9.5848416666666676</v>
      </c>
      <c r="R71">
        <v>18.599471233590734</v>
      </c>
      <c r="S71">
        <v>12.040975812917596</v>
      </c>
      <c r="T71">
        <v>0</v>
      </c>
      <c r="U71">
        <v>62.100953636454072</v>
      </c>
      <c r="V71">
        <v>0</v>
      </c>
      <c r="W71">
        <v>0</v>
      </c>
      <c r="X71">
        <v>64.788547305516261</v>
      </c>
      <c r="Y71">
        <v>0</v>
      </c>
      <c r="Z71">
        <v>2.8987200000000004</v>
      </c>
      <c r="AA71">
        <v>0</v>
      </c>
      <c r="AB71">
        <v>5.7842815680000017</v>
      </c>
      <c r="AC71">
        <v>8.5094038152000007</v>
      </c>
      <c r="AD71">
        <v>8.0250940224000011</v>
      </c>
      <c r="AE71">
        <v>6.1984296000000008</v>
      </c>
      <c r="AF71">
        <v>6.1515000000000013</v>
      </c>
      <c r="AG71">
        <v>29.539470239999996</v>
      </c>
      <c r="AH71">
        <v>41.093133120000005</v>
      </c>
      <c r="AI71">
        <v>0</v>
      </c>
      <c r="AJ71">
        <v>0</v>
      </c>
      <c r="AK71">
        <v>23.132100000000001</v>
      </c>
      <c r="AL71">
        <v>15.604199999999999</v>
      </c>
      <c r="AM71">
        <v>0</v>
      </c>
      <c r="AN71">
        <v>0</v>
      </c>
      <c r="AO71">
        <v>0</v>
      </c>
      <c r="AP71">
        <v>1.6315840800000001</v>
      </c>
      <c r="AQ71">
        <v>43.145960000000002</v>
      </c>
      <c r="AR71">
        <v>10.667289599999998</v>
      </c>
      <c r="AS71">
        <v>8.2713657599999983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49.289438411818836</v>
      </c>
      <c r="BB71">
        <f t="shared" si="1"/>
        <v>1186.0347849245431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490.99750726386486</v>
      </c>
      <c r="L72">
        <v>199.31261990719099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9.5848416666666676</v>
      </c>
      <c r="R72">
        <v>18.599471233590734</v>
      </c>
      <c r="S72">
        <v>12.040975812917596</v>
      </c>
      <c r="T72">
        <v>0</v>
      </c>
      <c r="U72">
        <v>62.100953636454072</v>
      </c>
      <c r="V72">
        <v>0</v>
      </c>
      <c r="W72">
        <v>0</v>
      </c>
      <c r="X72">
        <v>64.788547305516261</v>
      </c>
      <c r="Y72">
        <v>0</v>
      </c>
      <c r="Z72">
        <v>2.8987200000000004</v>
      </c>
      <c r="AA72">
        <v>0</v>
      </c>
      <c r="AB72">
        <v>11.568563136</v>
      </c>
      <c r="AC72">
        <v>8.5094038152000007</v>
      </c>
      <c r="AD72">
        <v>8.0250940224000011</v>
      </c>
      <c r="AE72">
        <v>8.4524040000000014</v>
      </c>
      <c r="AF72">
        <v>6.1515000000000013</v>
      </c>
      <c r="AG72">
        <v>29.539470239999996</v>
      </c>
      <c r="AH72">
        <v>41.093133120000005</v>
      </c>
      <c r="AI72">
        <v>1.1182032</v>
      </c>
      <c r="AJ72">
        <v>0</v>
      </c>
      <c r="AK72">
        <v>23.132100000000001</v>
      </c>
      <c r="AL72">
        <v>15.604199999999999</v>
      </c>
      <c r="AM72">
        <v>0</v>
      </c>
      <c r="AN72">
        <v>0</v>
      </c>
      <c r="AO72">
        <v>0</v>
      </c>
      <c r="AP72">
        <v>1.6315840800000001</v>
      </c>
      <c r="AQ72">
        <v>43.145960000000002</v>
      </c>
      <c r="AR72">
        <v>10.667289599999998</v>
      </c>
      <c r="AS72">
        <v>8.2713657599999983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51.340089694949157</v>
      </c>
      <c r="BB72">
        <f t="shared" si="1"/>
        <v>1235.3777491762357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490.99750726386486</v>
      </c>
      <c r="L73">
        <v>176.27307246071089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9.5848416666666676</v>
      </c>
      <c r="R73">
        <v>18.454329383268483</v>
      </c>
      <c r="S73">
        <v>12.040975812917596</v>
      </c>
      <c r="T73">
        <v>0</v>
      </c>
      <c r="U73">
        <v>62.100953636454072</v>
      </c>
      <c r="V73">
        <v>0</v>
      </c>
      <c r="W73">
        <v>0</v>
      </c>
      <c r="X73">
        <v>64.788547305516261</v>
      </c>
      <c r="Y73">
        <v>0</v>
      </c>
      <c r="Z73">
        <v>5.7568579200000007</v>
      </c>
      <c r="AA73">
        <v>0</v>
      </c>
      <c r="AB73">
        <v>17.352844704000002</v>
      </c>
      <c r="AC73">
        <v>8.5094038152000007</v>
      </c>
      <c r="AD73">
        <v>12.0376410336</v>
      </c>
      <c r="AE73">
        <v>21.7125353952</v>
      </c>
      <c r="AF73">
        <v>21.188500000000001</v>
      </c>
      <c r="AG73">
        <v>29.539470239999996</v>
      </c>
      <c r="AH73">
        <v>41.093133120000005</v>
      </c>
      <c r="AI73">
        <v>7.2683207999999997</v>
      </c>
      <c r="AJ73">
        <v>0</v>
      </c>
      <c r="AK73">
        <v>23.132100000000001</v>
      </c>
      <c r="AL73">
        <v>15.604199999999999</v>
      </c>
      <c r="AM73">
        <v>0</v>
      </c>
      <c r="AN73">
        <v>0</v>
      </c>
      <c r="AO73">
        <v>0</v>
      </c>
      <c r="AP73">
        <v>1.6315840800000001</v>
      </c>
      <c r="AQ73">
        <v>43.145960000000002</v>
      </c>
      <c r="AR73">
        <v>10.667289599999998</v>
      </c>
      <c r="AS73">
        <v>7.0897420799999997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52.247205510548639</v>
      </c>
      <c r="BB73">
        <f t="shared" si="1"/>
        <v>1257.2065358782343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490.99750726386486</v>
      </c>
      <c r="L74">
        <v>190.83358730481663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9.5848416666666676</v>
      </c>
      <c r="R74">
        <v>18.454329383268483</v>
      </c>
      <c r="S74">
        <v>12.040975812917596</v>
      </c>
      <c r="T74">
        <v>0</v>
      </c>
      <c r="U74">
        <v>62.100953636454072</v>
      </c>
      <c r="V74">
        <v>0</v>
      </c>
      <c r="W74">
        <v>0</v>
      </c>
      <c r="X74">
        <v>64.788547305516261</v>
      </c>
      <c r="Y74">
        <v>0</v>
      </c>
      <c r="Z74">
        <v>5.7568579200000007</v>
      </c>
      <c r="AA74">
        <v>0</v>
      </c>
      <c r="AB74">
        <v>17.352844704000002</v>
      </c>
      <c r="AC74">
        <v>8.5094038152000007</v>
      </c>
      <c r="AD74">
        <v>16.050188044800002</v>
      </c>
      <c r="AE74">
        <v>21.7125353952</v>
      </c>
      <c r="AF74">
        <v>21.188500000000001</v>
      </c>
      <c r="AG74">
        <v>29.539470239999996</v>
      </c>
      <c r="AH74">
        <v>41.093133120000005</v>
      </c>
      <c r="AI74">
        <v>7.2683207999999997</v>
      </c>
      <c r="AJ74">
        <v>0</v>
      </c>
      <c r="AK74">
        <v>23.132100000000001</v>
      </c>
      <c r="AL74">
        <v>15.604199999999999</v>
      </c>
      <c r="AM74">
        <v>0</v>
      </c>
      <c r="AN74">
        <v>0</v>
      </c>
      <c r="AO74">
        <v>0</v>
      </c>
      <c r="AP74">
        <v>1.6315840800000001</v>
      </c>
      <c r="AQ74">
        <v>43.145960000000002</v>
      </c>
      <c r="AR74">
        <v>10.667289599999998</v>
      </c>
      <c r="AS74">
        <v>7.0897420799999997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52.988270311228518</v>
      </c>
      <c r="BB74">
        <f t="shared" si="1"/>
        <v>1275.0385329328601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363.00124004884009</v>
      </c>
      <c r="L75">
        <v>97.052390376002506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9.5874236867239713</v>
      </c>
      <c r="R75">
        <v>14.609462699324324</v>
      </c>
      <c r="S75">
        <v>9.5155437830687859</v>
      </c>
      <c r="T75">
        <v>0</v>
      </c>
      <c r="U75">
        <v>62.100953636454072</v>
      </c>
      <c r="V75">
        <v>0</v>
      </c>
      <c r="W75">
        <v>0</v>
      </c>
      <c r="X75">
        <v>64.788547305516261</v>
      </c>
      <c r="Y75">
        <v>0</v>
      </c>
      <c r="Z75">
        <v>5.7568579200000007</v>
      </c>
      <c r="AA75">
        <v>0</v>
      </c>
      <c r="AB75">
        <v>17.352844704000002</v>
      </c>
      <c r="AC75">
        <v>8.5094038152000007</v>
      </c>
      <c r="AD75">
        <v>16.050188044800002</v>
      </c>
      <c r="AE75">
        <v>21.7125353952</v>
      </c>
      <c r="AF75">
        <v>21.188500000000001</v>
      </c>
      <c r="AG75">
        <v>29.539470239999996</v>
      </c>
      <c r="AH75">
        <v>41.093133120000005</v>
      </c>
      <c r="AI75">
        <v>7.2683207999999997</v>
      </c>
      <c r="AJ75">
        <v>0</v>
      </c>
      <c r="AK75">
        <v>23.132100000000001</v>
      </c>
      <c r="AL75">
        <v>15.604199999999999</v>
      </c>
      <c r="AM75">
        <v>0</v>
      </c>
      <c r="AN75">
        <v>0</v>
      </c>
      <c r="AO75">
        <v>0</v>
      </c>
      <c r="AP75">
        <v>1.6315840800000001</v>
      </c>
      <c r="AQ75">
        <v>43.145960000000002</v>
      </c>
      <c r="AR75">
        <v>10.667289599999998</v>
      </c>
      <c r="AS75">
        <v>7.0897420799999997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43.88527706296388</v>
      </c>
      <c r="BB75">
        <f t="shared" si="1"/>
        <v>1055.9963453435505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372.00092015783156</v>
      </c>
      <c r="L76">
        <v>95.395498522641375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9.5874236867239713</v>
      </c>
      <c r="R76">
        <v>17.774753174659264</v>
      </c>
      <c r="S76">
        <v>11.483394733359903</v>
      </c>
      <c r="T76">
        <v>0</v>
      </c>
      <c r="U76">
        <v>62.100953636454072</v>
      </c>
      <c r="V76">
        <v>0</v>
      </c>
      <c r="W76">
        <v>0</v>
      </c>
      <c r="X76">
        <v>64.788547305516261</v>
      </c>
      <c r="Y76">
        <v>0</v>
      </c>
      <c r="Z76">
        <v>5.7568579200000007</v>
      </c>
      <c r="AA76">
        <v>0</v>
      </c>
      <c r="AB76">
        <v>17.352844704000002</v>
      </c>
      <c r="AC76">
        <v>8.5094038152000007</v>
      </c>
      <c r="AD76">
        <v>16.050188044800002</v>
      </c>
      <c r="AE76">
        <v>21.7125353952</v>
      </c>
      <c r="AF76">
        <v>21.188500000000001</v>
      </c>
      <c r="AG76">
        <v>29.539470239999996</v>
      </c>
      <c r="AH76">
        <v>41.093133120000005</v>
      </c>
      <c r="AI76">
        <v>7.2683207999999997</v>
      </c>
      <c r="AJ76">
        <v>0</v>
      </c>
      <c r="AK76">
        <v>23.132100000000001</v>
      </c>
      <c r="AL76">
        <v>15.604199999999999</v>
      </c>
      <c r="AM76">
        <v>0</v>
      </c>
      <c r="AN76">
        <v>0</v>
      </c>
      <c r="AO76">
        <v>0</v>
      </c>
      <c r="AP76">
        <v>1.6315840800000001</v>
      </c>
      <c r="AQ76">
        <v>43.145960000000002</v>
      </c>
      <c r="AR76">
        <v>10.667289599999998</v>
      </c>
      <c r="AS76">
        <v>7.0897420799999997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44.383066763804166</v>
      </c>
      <c r="BB76">
        <f t="shared" si="1"/>
        <v>1067.9744853239665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512.23257482612257</v>
      </c>
      <c r="L77">
        <v>94.562708045371778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9.5874236867239713</v>
      </c>
      <c r="R77">
        <v>18.617906853352984</v>
      </c>
      <c r="S77">
        <v>11.591231767955803</v>
      </c>
      <c r="T77">
        <v>0</v>
      </c>
      <c r="U77">
        <v>62.100953636454072</v>
      </c>
      <c r="V77">
        <v>0</v>
      </c>
      <c r="W77">
        <v>0</v>
      </c>
      <c r="X77">
        <v>64.788547305516261</v>
      </c>
      <c r="Y77">
        <v>0</v>
      </c>
      <c r="Z77">
        <v>5.7568579200000007</v>
      </c>
      <c r="AA77">
        <v>0</v>
      </c>
      <c r="AB77">
        <v>17.352844704000002</v>
      </c>
      <c r="AC77">
        <v>8.5094038152000007</v>
      </c>
      <c r="AD77">
        <v>16.050188044800002</v>
      </c>
      <c r="AE77">
        <v>21.7125353952</v>
      </c>
      <c r="AF77">
        <v>21.188500000000001</v>
      </c>
      <c r="AG77">
        <v>29.539470239999996</v>
      </c>
      <c r="AH77">
        <v>41.093133120000005</v>
      </c>
      <c r="AI77">
        <v>7.2683207999999997</v>
      </c>
      <c r="AJ77">
        <v>0</v>
      </c>
      <c r="AK77">
        <v>23.132100000000001</v>
      </c>
      <c r="AL77">
        <v>15.604199999999999</v>
      </c>
      <c r="AM77">
        <v>0</v>
      </c>
      <c r="AN77">
        <v>0</v>
      </c>
      <c r="AO77">
        <v>0</v>
      </c>
      <c r="AP77">
        <v>1.6315840800000001</v>
      </c>
      <c r="AQ77">
        <v>43.145960000000002</v>
      </c>
      <c r="AR77">
        <v>10.667289599999998</v>
      </c>
      <c r="AS77">
        <v>7.0897420799999997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49.983026169538817</v>
      </c>
      <c r="BB77">
        <f t="shared" si="1"/>
        <v>1202.7243808225428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512.33904742549487</v>
      </c>
      <c r="L78">
        <v>94.562708045371778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9.5874236867239713</v>
      </c>
      <c r="R78">
        <v>18.617906853352984</v>
      </c>
      <c r="S78">
        <v>11.591231767955803</v>
      </c>
      <c r="T78">
        <v>0</v>
      </c>
      <c r="U78">
        <v>62.100953636454072</v>
      </c>
      <c r="V78">
        <v>0</v>
      </c>
      <c r="W78">
        <v>0</v>
      </c>
      <c r="X78">
        <v>64.788547305516261</v>
      </c>
      <c r="Y78">
        <v>0</v>
      </c>
      <c r="Z78">
        <v>5.7568579200000007</v>
      </c>
      <c r="AA78">
        <v>0</v>
      </c>
      <c r="AB78">
        <v>17.352844704000002</v>
      </c>
      <c r="AC78">
        <v>8.5094038152000007</v>
      </c>
      <c r="AD78">
        <v>12.0376410336</v>
      </c>
      <c r="AE78">
        <v>21.7125353952</v>
      </c>
      <c r="AF78">
        <v>21.188500000000001</v>
      </c>
      <c r="AG78">
        <v>29.539470239999996</v>
      </c>
      <c r="AH78">
        <v>41.093133120000005</v>
      </c>
      <c r="AI78">
        <v>7.2683207999999997</v>
      </c>
      <c r="AJ78">
        <v>0</v>
      </c>
      <c r="AK78">
        <v>23.132100000000001</v>
      </c>
      <c r="AL78">
        <v>15.604199999999999</v>
      </c>
      <c r="AM78">
        <v>0</v>
      </c>
      <c r="AN78">
        <v>0</v>
      </c>
      <c r="AO78">
        <v>0</v>
      </c>
      <c r="AP78">
        <v>1.6315840800000001</v>
      </c>
      <c r="AQ78">
        <v>43.145960000000002</v>
      </c>
      <c r="AR78">
        <v>10.667289599999998</v>
      </c>
      <c r="AS78">
        <v>7.0897420799999997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49.827173733509852</v>
      </c>
      <c r="BB78">
        <f t="shared" si="1"/>
        <v>1198.9741588467439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512.33904742549487</v>
      </c>
      <c r="L79">
        <v>96.219143839183417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9.5874236867239713</v>
      </c>
      <c r="R79">
        <v>18.617906853352984</v>
      </c>
      <c r="S79">
        <v>11.591231767955803</v>
      </c>
      <c r="T79">
        <v>0</v>
      </c>
      <c r="U79">
        <v>62.100953636454072</v>
      </c>
      <c r="V79">
        <v>0</v>
      </c>
      <c r="W79">
        <v>0</v>
      </c>
      <c r="X79">
        <v>64.788547305516261</v>
      </c>
      <c r="Y79">
        <v>0</v>
      </c>
      <c r="Z79">
        <v>0.48312000000000005</v>
      </c>
      <c r="AA79">
        <v>0</v>
      </c>
      <c r="AB79">
        <v>11.568563136</v>
      </c>
      <c r="AC79">
        <v>8.5094038152000007</v>
      </c>
      <c r="AD79">
        <v>8.0250940224000011</v>
      </c>
      <c r="AE79">
        <v>12.396859199999996</v>
      </c>
      <c r="AF79">
        <v>6.1515000000000013</v>
      </c>
      <c r="AG79">
        <v>29.539470239999996</v>
      </c>
      <c r="AH79">
        <v>41.093133120000005</v>
      </c>
      <c r="AI79">
        <v>1.1182032</v>
      </c>
      <c r="AJ79">
        <v>0</v>
      </c>
      <c r="AK79">
        <v>23.132100000000001</v>
      </c>
      <c r="AL79">
        <v>15.604199999999999</v>
      </c>
      <c r="AM79">
        <v>0</v>
      </c>
      <c r="AN79">
        <v>0</v>
      </c>
      <c r="AO79">
        <v>0</v>
      </c>
      <c r="AP79">
        <v>0.78766128000000002</v>
      </c>
      <c r="AQ79">
        <v>43.145960000000002</v>
      </c>
      <c r="AR79">
        <v>10.667289599999998</v>
      </c>
      <c r="AS79">
        <v>8.2713657599999983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48.088362583446823</v>
      </c>
      <c r="BB79">
        <f t="shared" si="1"/>
        <v>1157.1337463762188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512.33904742549487</v>
      </c>
      <c r="L80">
        <v>93.729830016670988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9.5874236867239713</v>
      </c>
      <c r="R80">
        <v>18.617906853352984</v>
      </c>
      <c r="S80">
        <v>11.591231767955803</v>
      </c>
      <c r="T80">
        <v>0</v>
      </c>
      <c r="U80">
        <v>62.100953636454072</v>
      </c>
      <c r="V80">
        <v>0</v>
      </c>
      <c r="W80">
        <v>0</v>
      </c>
      <c r="X80">
        <v>64.788547305516261</v>
      </c>
      <c r="Y80">
        <v>0</v>
      </c>
      <c r="Z80">
        <v>0</v>
      </c>
      <c r="AA80">
        <v>0</v>
      </c>
      <c r="AB80">
        <v>0</v>
      </c>
      <c r="AC80">
        <v>8.5094038152000007</v>
      </c>
      <c r="AD80">
        <v>4.0125470112000006</v>
      </c>
      <c r="AE80">
        <v>6.1984296000000008</v>
      </c>
      <c r="AF80">
        <v>6.1515000000000013</v>
      </c>
      <c r="AG80">
        <v>29.539470239999996</v>
      </c>
      <c r="AH80">
        <v>41.093133120000005</v>
      </c>
      <c r="AI80">
        <v>0</v>
      </c>
      <c r="AJ80">
        <v>0</v>
      </c>
      <c r="AK80">
        <v>23.132100000000001</v>
      </c>
      <c r="AL80">
        <v>15.604199999999999</v>
      </c>
      <c r="AM80">
        <v>0</v>
      </c>
      <c r="AN80">
        <v>0</v>
      </c>
      <c r="AO80">
        <v>0</v>
      </c>
      <c r="AP80">
        <v>0.78766128000000002</v>
      </c>
      <c r="AQ80">
        <v>43.145960000000002</v>
      </c>
      <c r="AR80">
        <v>10.667289599999998</v>
      </c>
      <c r="AS80">
        <v>8.2713657599999983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47.056152824934387</v>
      </c>
      <c r="BB80">
        <f t="shared" si="1"/>
        <v>1132.2957793650191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491.89911868161079</v>
      </c>
      <c r="L81">
        <v>103.04134985938965</v>
      </c>
      <c r="M81">
        <v>61.230582419373619</v>
      </c>
      <c r="N81">
        <v>49.814739125751736</v>
      </c>
      <c r="O81">
        <v>73.284876400235831</v>
      </c>
      <c r="P81">
        <v>19.716695092396243</v>
      </c>
      <c r="Q81">
        <v>9.1999456635877497</v>
      </c>
      <c r="R81">
        <v>17.879292700000001</v>
      </c>
      <c r="S81">
        <v>11.132025060240963</v>
      </c>
      <c r="T81">
        <v>0</v>
      </c>
      <c r="U81">
        <v>62.100953636454072</v>
      </c>
      <c r="V81">
        <v>0</v>
      </c>
      <c r="W81">
        <v>0</v>
      </c>
      <c r="X81">
        <v>62.206610804779736</v>
      </c>
      <c r="Y81">
        <v>0</v>
      </c>
      <c r="Z81">
        <v>0</v>
      </c>
      <c r="AA81">
        <v>0</v>
      </c>
      <c r="AB81">
        <v>0</v>
      </c>
      <c r="AC81">
        <v>8.5094038152000007</v>
      </c>
      <c r="AD81">
        <v>0</v>
      </c>
      <c r="AE81">
        <v>1.6904808</v>
      </c>
      <c r="AF81">
        <v>6.1515000000000013</v>
      </c>
      <c r="AG81">
        <v>29.539470239999996</v>
      </c>
      <c r="AH81">
        <v>30.819849840000003</v>
      </c>
      <c r="AI81">
        <v>0</v>
      </c>
      <c r="AJ81">
        <v>0</v>
      </c>
      <c r="AK81">
        <v>23.132100000000001</v>
      </c>
      <c r="AL81">
        <v>15.604199999999999</v>
      </c>
      <c r="AM81">
        <v>0</v>
      </c>
      <c r="AN81">
        <v>0</v>
      </c>
      <c r="AO81">
        <v>0</v>
      </c>
      <c r="AP81">
        <v>0.78766128000000002</v>
      </c>
      <c r="AQ81">
        <v>43.145960000000002</v>
      </c>
      <c r="AR81">
        <v>10.667289599999998</v>
      </c>
      <c r="AS81">
        <v>7.0897420799999997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45.431889629663488</v>
      </c>
      <c r="BB81">
        <f t="shared" si="1"/>
        <v>1093.211957469357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491.88633126149551</v>
      </c>
      <c r="L82">
        <v>108.10314445967047</v>
      </c>
      <c r="M82">
        <v>61.230582419373619</v>
      </c>
      <c r="N82">
        <v>49.814739125751736</v>
      </c>
      <c r="O82">
        <v>73.284876400235831</v>
      </c>
      <c r="P82">
        <v>19.716695092396243</v>
      </c>
      <c r="Q82">
        <v>9.2029422059684034</v>
      </c>
      <c r="R82">
        <v>17.882486150524372</v>
      </c>
      <c r="S82">
        <v>11.120633875739646</v>
      </c>
      <c r="T82">
        <v>0</v>
      </c>
      <c r="U82">
        <v>62.100953636454072</v>
      </c>
      <c r="V82">
        <v>0</v>
      </c>
      <c r="W82">
        <v>0</v>
      </c>
      <c r="X82">
        <v>62.206610804779736</v>
      </c>
      <c r="Y82">
        <v>0</v>
      </c>
      <c r="Z82">
        <v>0</v>
      </c>
      <c r="AA82">
        <v>0</v>
      </c>
      <c r="AB82">
        <v>0</v>
      </c>
      <c r="AC82">
        <v>4.2505073280000003</v>
      </c>
      <c r="AD82">
        <v>0</v>
      </c>
      <c r="AE82">
        <v>1.6904808</v>
      </c>
      <c r="AF82">
        <v>6.1515000000000013</v>
      </c>
      <c r="AG82">
        <v>29.539470239999996</v>
      </c>
      <c r="AH82">
        <v>20.546566560000002</v>
      </c>
      <c r="AI82">
        <v>0</v>
      </c>
      <c r="AJ82">
        <v>0</v>
      </c>
      <c r="AK82">
        <v>23.132100000000001</v>
      </c>
      <c r="AL82">
        <v>15.604199999999999</v>
      </c>
      <c r="AM82">
        <v>0</v>
      </c>
      <c r="AN82">
        <v>0</v>
      </c>
      <c r="AO82">
        <v>0</v>
      </c>
      <c r="AP82">
        <v>1.1252304</v>
      </c>
      <c r="AQ82">
        <v>43.145960000000002</v>
      </c>
      <c r="AR82">
        <v>10.667289599999998</v>
      </c>
      <c r="AS82">
        <v>7.0897420799999997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45.066771942159768</v>
      </c>
      <c r="BB82">
        <f t="shared" si="1"/>
        <v>1084.42627049823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492.99745152354569</v>
      </c>
      <c r="L83">
        <v>108.10314445967047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9.2029422059684034</v>
      </c>
      <c r="R83">
        <v>17.882486150524372</v>
      </c>
      <c r="S83">
        <v>11.120633875739646</v>
      </c>
      <c r="T83">
        <v>0</v>
      </c>
      <c r="U83">
        <v>62.100953636454072</v>
      </c>
      <c r="V83">
        <v>0</v>
      </c>
      <c r="W83">
        <v>0</v>
      </c>
      <c r="X83">
        <v>64.788547305516261</v>
      </c>
      <c r="Y83">
        <v>0</v>
      </c>
      <c r="Z83">
        <v>0</v>
      </c>
      <c r="AA83">
        <v>0</v>
      </c>
      <c r="AB83">
        <v>0</v>
      </c>
      <c r="AC83">
        <v>1.3981932000000001</v>
      </c>
      <c r="AD83">
        <v>0</v>
      </c>
      <c r="AE83">
        <v>1.6904808</v>
      </c>
      <c r="AF83">
        <v>6.1515000000000013</v>
      </c>
      <c r="AG83">
        <v>29.539470239999996</v>
      </c>
      <c r="AH83">
        <v>20.089051919999999</v>
      </c>
      <c r="AI83">
        <v>0</v>
      </c>
      <c r="AJ83">
        <v>0</v>
      </c>
      <c r="AK83">
        <v>23.132100000000001</v>
      </c>
      <c r="AL83">
        <v>15.604199999999999</v>
      </c>
      <c r="AM83">
        <v>0</v>
      </c>
      <c r="AN83">
        <v>0</v>
      </c>
      <c r="AO83">
        <v>0</v>
      </c>
      <c r="AP83">
        <v>1.1252304</v>
      </c>
      <c r="AQ83">
        <v>43.145960000000002</v>
      </c>
      <c r="AR83">
        <v>10.667289599999998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45.29900128824108</v>
      </c>
      <c r="BB83">
        <f t="shared" si="1"/>
        <v>1090.0143071805624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446.99601756356583</v>
      </c>
      <c r="L84">
        <v>108.10314445967047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9.2029422059684034</v>
      </c>
      <c r="R84">
        <v>17.882486150524372</v>
      </c>
      <c r="S84">
        <v>11.120633875739646</v>
      </c>
      <c r="T84">
        <v>0</v>
      </c>
      <c r="U84">
        <v>62.100953636454072</v>
      </c>
      <c r="V84">
        <v>0</v>
      </c>
      <c r="W84">
        <v>0</v>
      </c>
      <c r="X84">
        <v>64.788547305516261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</v>
      </c>
      <c r="AF84">
        <v>6.1515000000000013</v>
      </c>
      <c r="AG84">
        <v>29.539470239999996</v>
      </c>
      <c r="AH84">
        <v>9.7741764</v>
      </c>
      <c r="AI84">
        <v>0</v>
      </c>
      <c r="AJ84">
        <v>0</v>
      </c>
      <c r="AK84">
        <v>23.132100000000001</v>
      </c>
      <c r="AL84">
        <v>15.604199999999999</v>
      </c>
      <c r="AM84">
        <v>0</v>
      </c>
      <c r="AN84">
        <v>0</v>
      </c>
      <c r="AO84">
        <v>0</v>
      </c>
      <c r="AP84">
        <v>1.1252304</v>
      </c>
      <c r="AQ84">
        <v>43.145960000000002</v>
      </c>
      <c r="AR84">
        <v>10.667289599999998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42.996192670837949</v>
      </c>
      <c r="BB84">
        <f t="shared" si="1"/>
        <v>1034.6026131179854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439.99922846947635</v>
      </c>
      <c r="L85">
        <v>121.68511519003272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9.2029422059684034</v>
      </c>
      <c r="R85">
        <v>17.882486150524372</v>
      </c>
      <c r="S85">
        <v>11.120633875739646</v>
      </c>
      <c r="T85">
        <v>0</v>
      </c>
      <c r="U85">
        <v>62.100953636454072</v>
      </c>
      <c r="V85">
        <v>0</v>
      </c>
      <c r="W85">
        <v>0</v>
      </c>
      <c r="X85">
        <v>64.788547305516261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</v>
      </c>
      <c r="AF85">
        <v>6.1515000000000013</v>
      </c>
      <c r="AG85">
        <v>29.539470239999996</v>
      </c>
      <c r="AH85">
        <v>9.7741764</v>
      </c>
      <c r="AI85">
        <v>0</v>
      </c>
      <c r="AJ85">
        <v>0</v>
      </c>
      <c r="AK85">
        <v>23.132100000000001</v>
      </c>
      <c r="AL85">
        <v>15.604199999999999</v>
      </c>
      <c r="AM85">
        <v>0</v>
      </c>
      <c r="AN85">
        <v>0</v>
      </c>
      <c r="AO85">
        <v>0</v>
      </c>
      <c r="AP85">
        <v>1.1252304</v>
      </c>
      <c r="AQ85">
        <v>43.145960000000002</v>
      </c>
      <c r="AR85">
        <v>10.667289599999998</v>
      </c>
      <c r="AS85">
        <v>7.0897420799999997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43.258941478573838</v>
      </c>
      <c r="BB85">
        <f t="shared" si="1"/>
        <v>1040.9250459465222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481.00034061166679</v>
      </c>
      <c r="L86">
        <v>121.68511519003272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9.2029422059684034</v>
      </c>
      <c r="R86">
        <v>17.882486150524372</v>
      </c>
      <c r="S86">
        <v>11.120633875739646</v>
      </c>
      <c r="T86">
        <v>0</v>
      </c>
      <c r="U86">
        <v>62.100953636454072</v>
      </c>
      <c r="V86">
        <v>0</v>
      </c>
      <c r="W86">
        <v>0</v>
      </c>
      <c r="X86">
        <v>64.788547305516261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</v>
      </c>
      <c r="AF86">
        <v>6.1515000000000013</v>
      </c>
      <c r="AG86">
        <v>29.539470239999996</v>
      </c>
      <c r="AH86">
        <v>0</v>
      </c>
      <c r="AI86">
        <v>0</v>
      </c>
      <c r="AJ86">
        <v>0</v>
      </c>
      <c r="AK86">
        <v>23.132100000000001</v>
      </c>
      <c r="AL86">
        <v>15.604199999999999</v>
      </c>
      <c r="AM86">
        <v>0</v>
      </c>
      <c r="AN86">
        <v>0</v>
      </c>
      <c r="AO86">
        <v>0</v>
      </c>
      <c r="AP86">
        <v>1.1252304</v>
      </c>
      <c r="AQ86">
        <v>32.359470000000002</v>
      </c>
      <c r="AR86">
        <v>10.667289599999998</v>
      </c>
      <c r="AS86">
        <v>7.0897420799999997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44.074514996729668</v>
      </c>
      <c r="BB86">
        <f t="shared" si="1"/>
        <v>1060.5499181705568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461.99727117243498</v>
      </c>
      <c r="L87">
        <v>121.68511519003272</v>
      </c>
      <c r="M87">
        <v>63.774029208649381</v>
      </c>
      <c r="N87">
        <v>51.885416666666664</v>
      </c>
      <c r="O87">
        <v>73.284876400235831</v>
      </c>
      <c r="P87">
        <v>20.539608795832493</v>
      </c>
      <c r="Q87">
        <v>9.2056929213483141</v>
      </c>
      <c r="R87">
        <v>17.885057701956853</v>
      </c>
      <c r="S87">
        <v>11.133639265762172</v>
      </c>
      <c r="T87">
        <v>0</v>
      </c>
      <c r="U87">
        <v>62.100953636454072</v>
      </c>
      <c r="V87">
        <v>0</v>
      </c>
      <c r="W87">
        <v>0</v>
      </c>
      <c r="X87">
        <v>64.788547305516261</v>
      </c>
      <c r="Y87">
        <v>0</v>
      </c>
      <c r="Z87">
        <v>2.8987200000000004</v>
      </c>
      <c r="AA87">
        <v>0</v>
      </c>
      <c r="AB87">
        <v>0</v>
      </c>
      <c r="AC87">
        <v>0</v>
      </c>
      <c r="AD87">
        <v>0</v>
      </c>
      <c r="AE87">
        <v>1.6904808</v>
      </c>
      <c r="AF87">
        <v>6.1515000000000013</v>
      </c>
      <c r="AG87">
        <v>29.539470239999996</v>
      </c>
      <c r="AH87">
        <v>0</v>
      </c>
      <c r="AI87">
        <v>0</v>
      </c>
      <c r="AJ87">
        <v>0</v>
      </c>
      <c r="AK87">
        <v>23.132100000000001</v>
      </c>
      <c r="AL87">
        <v>15.604199999999999</v>
      </c>
      <c r="AM87">
        <v>0</v>
      </c>
      <c r="AN87">
        <v>0</v>
      </c>
      <c r="AO87">
        <v>0</v>
      </c>
      <c r="AP87">
        <v>1.1252304</v>
      </c>
      <c r="AQ87">
        <v>32.359470000000002</v>
      </c>
      <c r="AR87">
        <v>10.667289599999998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43.432683092558783</v>
      </c>
      <c r="BB87">
        <f t="shared" si="1"/>
        <v>1045.1057282923309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468.99717315828417</v>
      </c>
      <c r="L88">
        <v>121.68511519003272</v>
      </c>
      <c r="M88">
        <v>63.774029208649381</v>
      </c>
      <c r="N88">
        <v>51.885416666666664</v>
      </c>
      <c r="O88">
        <v>73.284876400235831</v>
      </c>
      <c r="P88">
        <v>20.539608795832493</v>
      </c>
      <c r="Q88">
        <v>9.2029422059684034</v>
      </c>
      <c r="R88">
        <v>17.882486150524372</v>
      </c>
      <c r="S88">
        <v>10.07247981556039</v>
      </c>
      <c r="T88">
        <v>0</v>
      </c>
      <c r="U88">
        <v>62.100953636454072</v>
      </c>
      <c r="V88">
        <v>0</v>
      </c>
      <c r="W88">
        <v>0</v>
      </c>
      <c r="X88">
        <v>64.788547305516261</v>
      </c>
      <c r="Y88">
        <v>0</v>
      </c>
      <c r="Z88">
        <v>2.8987200000000004</v>
      </c>
      <c r="AA88">
        <v>0</v>
      </c>
      <c r="AB88">
        <v>0</v>
      </c>
      <c r="AC88">
        <v>0</v>
      </c>
      <c r="AD88">
        <v>0</v>
      </c>
      <c r="AE88">
        <v>1.6904808</v>
      </c>
      <c r="AF88">
        <v>6.1515000000000013</v>
      </c>
      <c r="AG88">
        <v>29.539470239999996</v>
      </c>
      <c r="AH88">
        <v>0</v>
      </c>
      <c r="AI88">
        <v>0</v>
      </c>
      <c r="AJ88">
        <v>0</v>
      </c>
      <c r="AK88">
        <v>23.132100000000001</v>
      </c>
      <c r="AL88">
        <v>15.604199999999999</v>
      </c>
      <c r="AM88">
        <v>0</v>
      </c>
      <c r="AN88">
        <v>0</v>
      </c>
      <c r="AO88">
        <v>0</v>
      </c>
      <c r="AP88">
        <v>1.1252304</v>
      </c>
      <c r="AQ88">
        <v>21.572980000000001</v>
      </c>
      <c r="AR88">
        <v>10.667289599999998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43.2390455602496</v>
      </c>
      <c r="BB88">
        <f t="shared" si="1"/>
        <v>1040.446296093475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413.99801809019795</v>
      </c>
      <c r="L89">
        <v>121.68511519003272</v>
      </c>
      <c r="M89">
        <v>63.774029208649381</v>
      </c>
      <c r="N89">
        <v>51.885416666666664</v>
      </c>
      <c r="O89">
        <v>73.284876400235831</v>
      </c>
      <c r="P89">
        <v>20.538830456852793</v>
      </c>
      <c r="Q89">
        <v>9.2056929213483141</v>
      </c>
      <c r="R89">
        <v>18.6214968866242</v>
      </c>
      <c r="S89">
        <v>11.590366224137931</v>
      </c>
      <c r="T89">
        <v>0</v>
      </c>
      <c r="U89">
        <v>62.100953636454072</v>
      </c>
      <c r="V89">
        <v>0</v>
      </c>
      <c r="W89">
        <v>0</v>
      </c>
      <c r="X89">
        <v>64.789190233221305</v>
      </c>
      <c r="Y89">
        <v>0</v>
      </c>
      <c r="Z89">
        <v>2.8987200000000004</v>
      </c>
      <c r="AA89">
        <v>0</v>
      </c>
      <c r="AB89">
        <v>0</v>
      </c>
      <c r="AC89">
        <v>0</v>
      </c>
      <c r="AD89">
        <v>0</v>
      </c>
      <c r="AE89">
        <v>1.6904808</v>
      </c>
      <c r="AF89">
        <v>6.1515000000000013</v>
      </c>
      <c r="AG89">
        <v>29.539470239999996</v>
      </c>
      <c r="AH89">
        <v>0</v>
      </c>
      <c r="AI89">
        <v>0</v>
      </c>
      <c r="AJ89">
        <v>0</v>
      </c>
      <c r="AK89">
        <v>23.132100000000001</v>
      </c>
      <c r="AL89">
        <v>15.604199999999999</v>
      </c>
      <c r="AM89">
        <v>0</v>
      </c>
      <c r="AN89">
        <v>0</v>
      </c>
      <c r="AO89">
        <v>0</v>
      </c>
      <c r="AP89">
        <v>1.1252304</v>
      </c>
      <c r="AQ89">
        <v>10.4808</v>
      </c>
      <c r="AR89">
        <v>10.667289599999998</v>
      </c>
      <c r="AS89">
        <v>7.0897420799999997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40.692155827259576</v>
      </c>
      <c r="BB89">
        <f t="shared" si="1"/>
        <v>979.16136320716157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376.00218391045968</v>
      </c>
      <c r="L90">
        <v>121.68511519003272</v>
      </c>
      <c r="M90">
        <v>63.774029208649381</v>
      </c>
      <c r="N90">
        <v>51.885416666666664</v>
      </c>
      <c r="O90">
        <v>73.284876400235831</v>
      </c>
      <c r="P90">
        <v>20.538830456852793</v>
      </c>
      <c r="Q90">
        <v>9.2056929213483141</v>
      </c>
      <c r="R90">
        <v>18.624379414324572</v>
      </c>
      <c r="S90">
        <v>11.593480377906978</v>
      </c>
      <c r="T90">
        <v>0</v>
      </c>
      <c r="U90">
        <v>62.100953636454072</v>
      </c>
      <c r="V90">
        <v>0</v>
      </c>
      <c r="W90">
        <v>0</v>
      </c>
      <c r="X90">
        <v>64.789190233221305</v>
      </c>
      <c r="Y90">
        <v>0</v>
      </c>
      <c r="Z90">
        <v>2.8987200000000004</v>
      </c>
      <c r="AA90">
        <v>0</v>
      </c>
      <c r="AB90">
        <v>0</v>
      </c>
      <c r="AC90">
        <v>0</v>
      </c>
      <c r="AD90">
        <v>0</v>
      </c>
      <c r="AE90">
        <v>1.6904808</v>
      </c>
      <c r="AF90">
        <v>6.1515000000000013</v>
      </c>
      <c r="AG90">
        <v>29.539470239999996</v>
      </c>
      <c r="AH90">
        <v>0</v>
      </c>
      <c r="AI90">
        <v>0</v>
      </c>
      <c r="AJ90">
        <v>0</v>
      </c>
      <c r="AK90">
        <v>23.132100000000001</v>
      </c>
      <c r="AL90">
        <v>15.604199999999999</v>
      </c>
      <c r="AM90">
        <v>0</v>
      </c>
      <c r="AN90">
        <v>0</v>
      </c>
      <c r="AO90">
        <v>0</v>
      </c>
      <c r="AP90">
        <v>1.1252304</v>
      </c>
      <c r="AQ90">
        <v>0</v>
      </c>
      <c r="AR90">
        <v>10.667289599999998</v>
      </c>
      <c r="AS90">
        <v>7.0897420799999997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38.758177416449442</v>
      </c>
      <c r="BB90">
        <f t="shared" si="1"/>
        <v>932.62470411970287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370.99659037832794</v>
      </c>
      <c r="L91">
        <v>121.68511519003272</v>
      </c>
      <c r="M91">
        <v>63.774029208649381</v>
      </c>
      <c r="N91">
        <v>51.885416666666664</v>
      </c>
      <c r="O91">
        <v>73.284876400235831</v>
      </c>
      <c r="P91">
        <v>20.538436994219655</v>
      </c>
      <c r="Q91">
        <v>9.2056929213483141</v>
      </c>
      <c r="R91">
        <v>18.624379414324572</v>
      </c>
      <c r="S91">
        <v>11.593480377906978</v>
      </c>
      <c r="T91">
        <v>0</v>
      </c>
      <c r="U91">
        <v>62.100953636454072</v>
      </c>
      <c r="V91">
        <v>0</v>
      </c>
      <c r="W91">
        <v>0</v>
      </c>
      <c r="X91">
        <v>64.791945624942016</v>
      </c>
      <c r="Y91">
        <v>0</v>
      </c>
      <c r="Z91">
        <v>2.8987200000000004</v>
      </c>
      <c r="AA91">
        <v>0</v>
      </c>
      <c r="AB91">
        <v>0</v>
      </c>
      <c r="AC91">
        <v>0</v>
      </c>
      <c r="AD91">
        <v>0</v>
      </c>
      <c r="AE91">
        <v>1.6904808</v>
      </c>
      <c r="AF91">
        <v>6.1515000000000013</v>
      </c>
      <c r="AG91">
        <v>29.539470239999996</v>
      </c>
      <c r="AH91">
        <v>0</v>
      </c>
      <c r="AI91">
        <v>0</v>
      </c>
      <c r="AJ91">
        <v>0</v>
      </c>
      <c r="AK91">
        <v>23.132100000000001</v>
      </c>
      <c r="AL91">
        <v>15.604199999999999</v>
      </c>
      <c r="AM91">
        <v>0</v>
      </c>
      <c r="AN91">
        <v>0</v>
      </c>
      <c r="AO91">
        <v>0</v>
      </c>
      <c r="AP91">
        <v>1.1252304</v>
      </c>
      <c r="AQ91">
        <v>0</v>
      </c>
      <c r="AR91">
        <v>8.7277823999999988</v>
      </c>
      <c r="AS91">
        <v>6.7943361599999994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38.469375505354343</v>
      </c>
      <c r="BB91">
        <f t="shared" si="1"/>
        <v>925.67536130775386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327.99733795099763</v>
      </c>
      <c r="L92">
        <v>121.68511519003272</v>
      </c>
      <c r="M92">
        <v>63.774029208649381</v>
      </c>
      <c r="N92">
        <v>51.885416666666664</v>
      </c>
      <c r="O92">
        <v>73.284876400235831</v>
      </c>
      <c r="P92">
        <v>20.538436994219655</v>
      </c>
      <c r="Q92">
        <v>9.2056929213483141</v>
      </c>
      <c r="R92">
        <v>18.624379414324572</v>
      </c>
      <c r="S92">
        <v>11.593480377906978</v>
      </c>
      <c r="T92">
        <v>0</v>
      </c>
      <c r="U92">
        <v>62.100953636454072</v>
      </c>
      <c r="V92">
        <v>0</v>
      </c>
      <c r="W92">
        <v>0</v>
      </c>
      <c r="X92">
        <v>64.791945624942016</v>
      </c>
      <c r="Y92">
        <v>0</v>
      </c>
      <c r="Z92">
        <v>2.8987200000000004</v>
      </c>
      <c r="AA92">
        <v>0</v>
      </c>
      <c r="AB92">
        <v>0</v>
      </c>
      <c r="AC92">
        <v>0</v>
      </c>
      <c r="AD92">
        <v>0</v>
      </c>
      <c r="AE92">
        <v>1.6904808</v>
      </c>
      <c r="AF92">
        <v>6.1515000000000013</v>
      </c>
      <c r="AG92">
        <v>29.539470239999996</v>
      </c>
      <c r="AH92">
        <v>0</v>
      </c>
      <c r="AI92">
        <v>0</v>
      </c>
      <c r="AJ92">
        <v>0</v>
      </c>
      <c r="AK92">
        <v>23.132100000000001</v>
      </c>
      <c r="AL92">
        <v>15.604199999999999</v>
      </c>
      <c r="AM92">
        <v>0</v>
      </c>
      <c r="AN92">
        <v>0</v>
      </c>
      <c r="AO92">
        <v>0</v>
      </c>
      <c r="AP92">
        <v>1.1252304</v>
      </c>
      <c r="AQ92">
        <v>0</v>
      </c>
      <c r="AR92">
        <v>8.7277823999999988</v>
      </c>
      <c r="AS92">
        <v>6.7943361599999994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36.753705333503852</v>
      </c>
      <c r="BB92">
        <f t="shared" si="1"/>
        <v>884.39177905227405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300.54245085960594</v>
      </c>
      <c r="L93">
        <v>121.68516521159266</v>
      </c>
      <c r="M93">
        <v>63.774029208649381</v>
      </c>
      <c r="N93">
        <v>51.885416666666664</v>
      </c>
      <c r="O93">
        <v>73.284876400235831</v>
      </c>
      <c r="P93">
        <v>20.538436994219655</v>
      </c>
      <c r="Q93">
        <v>9.2062537168141603</v>
      </c>
      <c r="R93">
        <v>17.885138186064616</v>
      </c>
      <c r="S93">
        <v>11.134056200366524</v>
      </c>
      <c r="T93">
        <v>0</v>
      </c>
      <c r="U93">
        <v>62.100953636454072</v>
      </c>
      <c r="V93">
        <v>0</v>
      </c>
      <c r="W93">
        <v>0</v>
      </c>
      <c r="X93">
        <v>64.791945624942016</v>
      </c>
      <c r="Y93">
        <v>0</v>
      </c>
      <c r="Z93">
        <v>2.8987200000000004</v>
      </c>
      <c r="AA93">
        <v>0</v>
      </c>
      <c r="AB93">
        <v>0</v>
      </c>
      <c r="AC93">
        <v>0</v>
      </c>
      <c r="AD93">
        <v>0</v>
      </c>
      <c r="AE93">
        <v>1.6904808</v>
      </c>
      <c r="AF93">
        <v>6.1515000000000013</v>
      </c>
      <c r="AG93">
        <v>29.539470239999996</v>
      </c>
      <c r="AH93">
        <v>0</v>
      </c>
      <c r="AI93">
        <v>0</v>
      </c>
      <c r="AJ93">
        <v>0</v>
      </c>
      <c r="AK93">
        <v>23.132100000000001</v>
      </c>
      <c r="AL93">
        <v>15.604199999999999</v>
      </c>
      <c r="AM93">
        <v>0</v>
      </c>
      <c r="AN93">
        <v>0</v>
      </c>
      <c r="AO93">
        <v>0</v>
      </c>
      <c r="AP93">
        <v>1.1252304</v>
      </c>
      <c r="AQ93">
        <v>0</v>
      </c>
      <c r="AR93">
        <v>8.7277823999999988</v>
      </c>
      <c r="AS93">
        <v>6.7943361599999994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35.610452960915531</v>
      </c>
      <c r="BB93">
        <f t="shared" si="1"/>
        <v>856.88208974469626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281.21957428547614</v>
      </c>
      <c r="L94">
        <v>121.68516521159266</v>
      </c>
      <c r="M94">
        <v>63.774029208649381</v>
      </c>
      <c r="N94">
        <v>51.885416666666664</v>
      </c>
      <c r="O94">
        <v>73.284876400235831</v>
      </c>
      <c r="P94">
        <v>20.538436994219655</v>
      </c>
      <c r="Q94">
        <v>4.613978142076502</v>
      </c>
      <c r="R94">
        <v>9.7055682243166839</v>
      </c>
      <c r="S94">
        <v>6.1742219985185187</v>
      </c>
      <c r="T94">
        <v>0</v>
      </c>
      <c r="U94">
        <v>62.100953636454072</v>
      </c>
      <c r="V94">
        <v>0</v>
      </c>
      <c r="W94">
        <v>0</v>
      </c>
      <c r="X94">
        <v>64.791945624942016</v>
      </c>
      <c r="Y94">
        <v>0</v>
      </c>
      <c r="Z94">
        <v>2.8987200000000004</v>
      </c>
      <c r="AA94">
        <v>0</v>
      </c>
      <c r="AB94">
        <v>0</v>
      </c>
      <c r="AC94">
        <v>0</v>
      </c>
      <c r="AD94">
        <v>0</v>
      </c>
      <c r="AE94">
        <v>1.6904808</v>
      </c>
      <c r="AF94">
        <v>6.1515000000000013</v>
      </c>
      <c r="AG94">
        <v>29.539470239999996</v>
      </c>
      <c r="AH94">
        <v>0</v>
      </c>
      <c r="AI94">
        <v>0</v>
      </c>
      <c r="AJ94">
        <v>0</v>
      </c>
      <c r="AK94">
        <v>23.132100000000001</v>
      </c>
      <c r="AL94">
        <v>15.604199999999999</v>
      </c>
      <c r="AM94">
        <v>0</v>
      </c>
      <c r="AN94">
        <v>0</v>
      </c>
      <c r="AO94">
        <v>0</v>
      </c>
      <c r="AP94">
        <v>1.1252304</v>
      </c>
      <c r="AQ94">
        <v>0</v>
      </c>
      <c r="AR94">
        <v>8.7277823999999988</v>
      </c>
      <c r="AS94">
        <v>6.7943361599999994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34.131976079116377</v>
      </c>
      <c r="BB94">
        <f t="shared" si="1"/>
        <v>821.30601031403182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281.22386445197492</v>
      </c>
      <c r="L95">
        <v>121.68516521159266</v>
      </c>
      <c r="M95">
        <v>63.774029208649381</v>
      </c>
      <c r="N95">
        <v>51.885416666666664</v>
      </c>
      <c r="O95">
        <v>73.284876400235831</v>
      </c>
      <c r="P95">
        <v>20.538436994219655</v>
      </c>
      <c r="Q95">
        <v>4.613978142076502</v>
      </c>
      <c r="R95">
        <v>9.74905536180197</v>
      </c>
      <c r="S95">
        <v>6.1742219985185187</v>
      </c>
      <c r="T95">
        <v>0</v>
      </c>
      <c r="U95">
        <v>62.100953636454072</v>
      </c>
      <c r="V95">
        <v>0</v>
      </c>
      <c r="W95">
        <v>0</v>
      </c>
      <c r="X95">
        <v>30.423492138804196</v>
      </c>
      <c r="Y95">
        <v>0</v>
      </c>
      <c r="Z95">
        <v>2.8987200000000004</v>
      </c>
      <c r="AA95">
        <v>0</v>
      </c>
      <c r="AB95">
        <v>0</v>
      </c>
      <c r="AC95">
        <v>0</v>
      </c>
      <c r="AD95">
        <v>0</v>
      </c>
      <c r="AE95">
        <v>1.6904808</v>
      </c>
      <c r="AF95">
        <v>6.1515000000000013</v>
      </c>
      <c r="AG95">
        <v>29.539470239999996</v>
      </c>
      <c r="AH95">
        <v>0</v>
      </c>
      <c r="AI95">
        <v>0</v>
      </c>
      <c r="AJ95">
        <v>0</v>
      </c>
      <c r="AK95">
        <v>23.132100000000001</v>
      </c>
      <c r="AL95">
        <v>15.604199999999999</v>
      </c>
      <c r="AM95">
        <v>0</v>
      </c>
      <c r="AN95">
        <v>0</v>
      </c>
      <c r="AO95">
        <v>0</v>
      </c>
      <c r="AP95">
        <v>1.1252304</v>
      </c>
      <c r="AQ95">
        <v>0</v>
      </c>
      <c r="AR95">
        <v>8.7277823999999988</v>
      </c>
      <c r="AS95">
        <v>6.7943361599999994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32.762581153007154</v>
      </c>
      <c r="BB95">
        <f t="shared" si="1"/>
        <v>788.35472905798724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281.21957428547614</v>
      </c>
      <c r="L96">
        <v>121.68516521159266</v>
      </c>
      <c r="M96">
        <v>63.774029208649381</v>
      </c>
      <c r="N96">
        <v>51.885416666666664</v>
      </c>
      <c r="O96">
        <v>73.284876400235831</v>
      </c>
      <c r="P96">
        <v>20.538436994219655</v>
      </c>
      <c r="Q96">
        <v>4.613978142076502</v>
      </c>
      <c r="R96">
        <v>9.74905536180197</v>
      </c>
      <c r="S96">
        <v>6.1742219985185187</v>
      </c>
      <c r="T96">
        <v>0</v>
      </c>
      <c r="U96">
        <v>62.100953636454072</v>
      </c>
      <c r="V96">
        <v>0</v>
      </c>
      <c r="W96">
        <v>0</v>
      </c>
      <c r="X96">
        <v>17.435874389990921</v>
      </c>
      <c r="Y96">
        <v>0</v>
      </c>
      <c r="Z96">
        <v>2.8987200000000004</v>
      </c>
      <c r="AA96">
        <v>0</v>
      </c>
      <c r="AB96">
        <v>0</v>
      </c>
      <c r="AC96">
        <v>0</v>
      </c>
      <c r="AD96">
        <v>0</v>
      </c>
      <c r="AE96">
        <v>1.6904808</v>
      </c>
      <c r="AF96">
        <v>6.1515000000000013</v>
      </c>
      <c r="AG96">
        <v>29.539470239999996</v>
      </c>
      <c r="AH96">
        <v>0</v>
      </c>
      <c r="AI96">
        <v>0</v>
      </c>
      <c r="AJ96">
        <v>0</v>
      </c>
      <c r="AK96">
        <v>23.132100000000001</v>
      </c>
      <c r="AL96">
        <v>15.604199999999999</v>
      </c>
      <c r="AM96">
        <v>0</v>
      </c>
      <c r="AN96">
        <v>0</v>
      </c>
      <c r="AO96">
        <v>0</v>
      </c>
      <c r="AP96">
        <v>1.1252304</v>
      </c>
      <c r="AQ96">
        <v>0</v>
      </c>
      <c r="AR96">
        <v>8.7277823999999988</v>
      </c>
      <c r="AS96">
        <v>6.7943361599999994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32.244203820719584</v>
      </c>
      <c r="BB96">
        <f t="shared" si="1"/>
        <v>775.88119847496273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281.22386445197492</v>
      </c>
      <c r="L97">
        <v>121.68516521159266</v>
      </c>
      <c r="M97">
        <v>17.715290096816979</v>
      </c>
      <c r="N97">
        <v>51.885416666666664</v>
      </c>
      <c r="O97">
        <v>73.284876400235831</v>
      </c>
      <c r="P97">
        <v>5.0408038032547084</v>
      </c>
      <c r="Q97">
        <v>4.613978142076502</v>
      </c>
      <c r="R97">
        <v>9.74905536180197</v>
      </c>
      <c r="S97">
        <v>6.1742219985185187</v>
      </c>
      <c r="T97">
        <v>0</v>
      </c>
      <c r="U97">
        <v>62.100953636454072</v>
      </c>
      <c r="V97">
        <v>0</v>
      </c>
      <c r="W97">
        <v>0</v>
      </c>
      <c r="X97">
        <v>17.435874389990921</v>
      </c>
      <c r="Y97">
        <v>0</v>
      </c>
      <c r="Z97">
        <v>2.8987200000000004</v>
      </c>
      <c r="AA97">
        <v>0</v>
      </c>
      <c r="AB97">
        <v>0</v>
      </c>
      <c r="AC97">
        <v>0</v>
      </c>
      <c r="AD97">
        <v>0</v>
      </c>
      <c r="AE97">
        <v>1.6904808</v>
      </c>
      <c r="AF97">
        <v>6.1515000000000013</v>
      </c>
      <c r="AG97">
        <v>29.539470239999996</v>
      </c>
      <c r="AH97">
        <v>0</v>
      </c>
      <c r="AI97">
        <v>0</v>
      </c>
      <c r="AJ97">
        <v>0</v>
      </c>
      <c r="AK97">
        <v>23.132100000000001</v>
      </c>
      <c r="AL97">
        <v>15.604199999999999</v>
      </c>
      <c r="AM97">
        <v>0</v>
      </c>
      <c r="AN97">
        <v>0</v>
      </c>
      <c r="AO97">
        <v>0</v>
      </c>
      <c r="AP97">
        <v>1.1252304</v>
      </c>
      <c r="AQ97">
        <v>0</v>
      </c>
      <c r="AR97">
        <v>8.7277823999999988</v>
      </c>
      <c r="AS97">
        <v>6.7943361599999994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29.788275797583104</v>
      </c>
      <c r="BB97">
        <f t="shared" si="1"/>
        <v>716.78504436180071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281.21957428547614</v>
      </c>
      <c r="L98">
        <v>121.68516521159266</v>
      </c>
      <c r="M98">
        <v>17.715290096816979</v>
      </c>
      <c r="N98">
        <v>15.001424798051032</v>
      </c>
      <c r="O98">
        <v>73.284876400235831</v>
      </c>
      <c r="P98">
        <v>5.0408038032547084</v>
      </c>
      <c r="Q98">
        <v>4.613978142076502</v>
      </c>
      <c r="R98">
        <v>9.74905536180197</v>
      </c>
      <c r="S98">
        <v>6.1742219985185187</v>
      </c>
      <c r="T98">
        <v>0</v>
      </c>
      <c r="U98">
        <v>62.100953636454072</v>
      </c>
      <c r="V98">
        <v>0</v>
      </c>
      <c r="W98">
        <v>0</v>
      </c>
      <c r="X98">
        <v>17.435874389990921</v>
      </c>
      <c r="Y98">
        <v>0</v>
      </c>
      <c r="Z98">
        <v>2.8987200000000004</v>
      </c>
      <c r="AA98">
        <v>0</v>
      </c>
      <c r="AB98">
        <v>0</v>
      </c>
      <c r="AC98">
        <v>0</v>
      </c>
      <c r="AD98">
        <v>0</v>
      </c>
      <c r="AE98">
        <v>1.6904808</v>
      </c>
      <c r="AF98">
        <v>6.1515000000000013</v>
      </c>
      <c r="AG98">
        <v>29.539470239999996</v>
      </c>
      <c r="AH98">
        <v>0</v>
      </c>
      <c r="AI98">
        <v>0</v>
      </c>
      <c r="AJ98">
        <v>0</v>
      </c>
      <c r="AK98">
        <v>23.132100000000001</v>
      </c>
      <c r="AL98">
        <v>15.604199999999999</v>
      </c>
      <c r="AM98">
        <v>0</v>
      </c>
      <c r="AN98">
        <v>0</v>
      </c>
      <c r="AO98">
        <v>0</v>
      </c>
      <c r="AP98">
        <v>1.1252304</v>
      </c>
      <c r="AQ98">
        <v>0</v>
      </c>
      <c r="AR98">
        <v>8.7277823999999988</v>
      </c>
      <c r="AS98">
        <v>6.7943361599999994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28.316432827049361</v>
      </c>
      <c r="BB98">
        <f t="shared" si="1"/>
        <v>681.36860529722003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9.9482051043083981</v>
      </c>
      <c r="L99">
        <f t="shared" si="2"/>
        <v>3.3197802912047285</v>
      </c>
      <c r="M99">
        <f t="shared" si="2"/>
        <v>1.176849490897679</v>
      </c>
      <c r="N99">
        <f t="shared" si="2"/>
        <v>0.95197245055093827</v>
      </c>
      <c r="O99">
        <f t="shared" si="2"/>
        <v>1.3733069788717736</v>
      </c>
      <c r="P99">
        <f t="shared" si="2"/>
        <v>0.38216566565363541</v>
      </c>
      <c r="Q99">
        <f t="shared" si="2"/>
        <v>0.19512865937503809</v>
      </c>
      <c r="R99">
        <f t="shared" si="2"/>
        <v>0.37398550932187163</v>
      </c>
      <c r="S99">
        <f t="shared" si="2"/>
        <v>0.23801860918148959</v>
      </c>
      <c r="T99">
        <f t="shared" si="2"/>
        <v>0</v>
      </c>
      <c r="U99">
        <f t="shared" si="2"/>
        <v>1.4890940917152236</v>
      </c>
      <c r="V99">
        <f t="shared" si="2"/>
        <v>0</v>
      </c>
      <c r="W99">
        <f t="shared" si="2"/>
        <v>0</v>
      </c>
      <c r="X99">
        <f t="shared" si="2"/>
        <v>1.2691086896576811</v>
      </c>
      <c r="Y99">
        <f t="shared" si="2"/>
        <v>0</v>
      </c>
      <c r="Z99">
        <f t="shared" si="2"/>
        <v>4.3429106159999988E-2</v>
      </c>
      <c r="AA99">
        <f t="shared" si="2"/>
        <v>0</v>
      </c>
      <c r="AB99">
        <f t="shared" si="2"/>
        <v>6.6519238032000022E-2</v>
      </c>
      <c r="AC99">
        <f t="shared" si="2"/>
        <v>5.0332857910199987E-2</v>
      </c>
      <c r="AD99">
        <f t="shared" si="2"/>
        <v>7.6178054160000022E-2</v>
      </c>
      <c r="AE99">
        <f t="shared" si="2"/>
        <v>0.1295308373256</v>
      </c>
      <c r="AF99">
        <f t="shared" si="2"/>
        <v>0.1729255000000002</v>
      </c>
      <c r="AG99">
        <f t="shared" si="2"/>
        <v>0.70894728575999855</v>
      </c>
      <c r="AH99">
        <f t="shared" si="2"/>
        <v>0.29738451599999977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0.5237159625000003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3.083131296000003E-2</v>
      </c>
      <c r="AQ99">
        <f t="shared" si="2"/>
        <v>0.32097450000000027</v>
      </c>
      <c r="AR99">
        <f t="shared" si="2"/>
        <v>0.22280088960000008</v>
      </c>
      <c r="AS99">
        <f t="shared" si="2"/>
        <v>0.16808596847999968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0.96188389365383553</v>
      </c>
      <c r="BB99">
        <f t="shared" si="1"/>
        <v>23.145481241572426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83.325471736782333</v>
      </c>
      <c r="L3">
        <v>0</v>
      </c>
      <c r="M3">
        <v>0</v>
      </c>
      <c r="N3">
        <v>29.998937704918028</v>
      </c>
      <c r="O3">
        <v>50.383654626129832</v>
      </c>
      <c r="P3">
        <v>51.528621971950706</v>
      </c>
      <c r="Q3">
        <v>2</v>
      </c>
      <c r="R3">
        <v>5.6952164572887662</v>
      </c>
      <c r="S3">
        <v>3.5102738034251675</v>
      </c>
      <c r="T3">
        <v>0</v>
      </c>
      <c r="U3">
        <v>333.42237209302323</v>
      </c>
      <c r="V3">
        <v>0</v>
      </c>
      <c r="W3">
        <v>0</v>
      </c>
      <c r="X3">
        <v>38.95274702999702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13.375449999999999</v>
      </c>
      <c r="AL3">
        <v>16.968250000000005</v>
      </c>
      <c r="AM3">
        <v>0</v>
      </c>
      <c r="AN3">
        <v>0</v>
      </c>
      <c r="AO3">
        <v>0</v>
      </c>
      <c r="AP3">
        <v>0.52059840000000002</v>
      </c>
      <c r="AQ3">
        <v>0</v>
      </c>
      <c r="AR3">
        <v>10.235184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25.826310194185634</v>
      </c>
      <c r="BB3">
        <f>SUM(B3:AZ3)-BA3</f>
        <v>621.44964518932954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83.324634004486654</v>
      </c>
      <c r="L4">
        <v>0</v>
      </c>
      <c r="M4">
        <v>0</v>
      </c>
      <c r="N4">
        <v>29.998937704918028</v>
      </c>
      <c r="O4">
        <v>50.383626381699784</v>
      </c>
      <c r="P4">
        <v>51.528621971950706</v>
      </c>
      <c r="Q4">
        <v>2</v>
      </c>
      <c r="R4">
        <v>5.6952164572887662</v>
      </c>
      <c r="S4">
        <v>3.5102738034251675</v>
      </c>
      <c r="T4">
        <v>0</v>
      </c>
      <c r="U4">
        <v>333.42237209302323</v>
      </c>
      <c r="V4">
        <v>0</v>
      </c>
      <c r="W4">
        <v>0</v>
      </c>
      <c r="X4">
        <v>38.95274702999702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13.375449999999999</v>
      </c>
      <c r="AL4">
        <v>16.968250000000005</v>
      </c>
      <c r="AM4">
        <v>0</v>
      </c>
      <c r="AN4">
        <v>0</v>
      </c>
      <c r="AO4">
        <v>0</v>
      </c>
      <c r="AP4">
        <v>0.52059840000000002</v>
      </c>
      <c r="AQ4">
        <v>0</v>
      </c>
      <c r="AR4">
        <v>10.235184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25.826275615193726</v>
      </c>
      <c r="BB4">
        <f t="shared" ref="BB4:BB67" si="0">SUM(B4:AZ4)-BA4</f>
        <v>621.44881379159574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83.325471736782333</v>
      </c>
      <c r="L5">
        <v>0</v>
      </c>
      <c r="M5">
        <v>0</v>
      </c>
      <c r="N5">
        <v>30.001404202719417</v>
      </c>
      <c r="O5">
        <v>50.382934275618368</v>
      </c>
      <c r="P5">
        <v>51.528621971950706</v>
      </c>
      <c r="Q5">
        <v>2</v>
      </c>
      <c r="R5">
        <v>5.6952164572887662</v>
      </c>
      <c r="S5">
        <v>3.5102738034251675</v>
      </c>
      <c r="T5">
        <v>0</v>
      </c>
      <c r="U5">
        <v>330.96204308029053</v>
      </c>
      <c r="V5">
        <v>0</v>
      </c>
      <c r="W5">
        <v>0</v>
      </c>
      <c r="X5">
        <v>15.195843275147931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13.375449999999999</v>
      </c>
      <c r="AL5">
        <v>16.968250000000005</v>
      </c>
      <c r="AM5">
        <v>0</v>
      </c>
      <c r="AN5">
        <v>0</v>
      </c>
      <c r="AO5">
        <v>0</v>
      </c>
      <c r="AP5">
        <v>0.52059840000000002</v>
      </c>
      <c r="AQ5">
        <v>0</v>
      </c>
      <c r="AR5">
        <v>0.84124799999999988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24.259620788499809</v>
      </c>
      <c r="BB5">
        <f t="shared" si="0"/>
        <v>583.75092741472338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83.324634004486654</v>
      </c>
      <c r="L6">
        <v>0</v>
      </c>
      <c r="M6">
        <v>0</v>
      </c>
      <c r="N6">
        <v>30.001404202719417</v>
      </c>
      <c r="O6">
        <v>50.386863196236149</v>
      </c>
      <c r="P6">
        <v>51.528621971950706</v>
      </c>
      <c r="Q6">
        <v>2</v>
      </c>
      <c r="R6">
        <v>5.6952164572887662</v>
      </c>
      <c r="S6">
        <v>3.5102738034251675</v>
      </c>
      <c r="T6">
        <v>0</v>
      </c>
      <c r="U6">
        <v>330.96204308029053</v>
      </c>
      <c r="V6">
        <v>0</v>
      </c>
      <c r="W6">
        <v>0</v>
      </c>
      <c r="X6">
        <v>15.195843275147931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13.375449999999999</v>
      </c>
      <c r="AL6">
        <v>16.968250000000005</v>
      </c>
      <c r="AM6">
        <v>0</v>
      </c>
      <c r="AN6">
        <v>0</v>
      </c>
      <c r="AO6">
        <v>0</v>
      </c>
      <c r="AP6">
        <v>0.52059840000000002</v>
      </c>
      <c r="AQ6">
        <v>0</v>
      </c>
      <c r="AR6">
        <v>0.84124799999999988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24.25974407082964</v>
      </c>
      <c r="BB6">
        <f t="shared" si="0"/>
        <v>583.75389532071563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83.325495665660398</v>
      </c>
      <c r="L7">
        <v>0</v>
      </c>
      <c r="M7">
        <v>0</v>
      </c>
      <c r="N7">
        <v>30.001404202719417</v>
      </c>
      <c r="O7">
        <v>50.381517415826345</v>
      </c>
      <c r="P7">
        <v>51.528621971950706</v>
      </c>
      <c r="Q7">
        <v>2</v>
      </c>
      <c r="R7">
        <v>5.6952164572887662</v>
      </c>
      <c r="S7">
        <v>3.5102738034251675</v>
      </c>
      <c r="T7">
        <v>0</v>
      </c>
      <c r="U7">
        <v>330.96204308029053</v>
      </c>
      <c r="V7">
        <v>0</v>
      </c>
      <c r="W7">
        <v>0</v>
      </c>
      <c r="X7">
        <v>15.435233187660671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13.375449999999999</v>
      </c>
      <c r="AL7">
        <v>16.968250000000005</v>
      </c>
      <c r="AM7">
        <v>0</v>
      </c>
      <c r="AN7">
        <v>0</v>
      </c>
      <c r="AO7">
        <v>0</v>
      </c>
      <c r="AP7">
        <v>0.52059840000000002</v>
      </c>
      <c r="AQ7">
        <v>0</v>
      </c>
      <c r="AR7">
        <v>0.84124799999999988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24.269116974402301</v>
      </c>
      <c r="BB7">
        <f t="shared" si="0"/>
        <v>583.97942821041966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83.3246581549284</v>
      </c>
      <c r="L8">
        <v>0</v>
      </c>
      <c r="M8">
        <v>0</v>
      </c>
      <c r="N8">
        <v>30.001404202719417</v>
      </c>
      <c r="O8">
        <v>50.381517415826345</v>
      </c>
      <c r="P8">
        <v>51.528621971950706</v>
      </c>
      <c r="Q8">
        <v>2</v>
      </c>
      <c r="R8">
        <v>5.6952164572887662</v>
      </c>
      <c r="S8">
        <v>3.5102738034251675</v>
      </c>
      <c r="T8">
        <v>0</v>
      </c>
      <c r="U8">
        <v>330.96204308029053</v>
      </c>
      <c r="V8">
        <v>0</v>
      </c>
      <c r="W8">
        <v>0</v>
      </c>
      <c r="X8">
        <v>15.435233187660671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1.1731752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13.375449999999999</v>
      </c>
      <c r="AL8">
        <v>16.968250000000005</v>
      </c>
      <c r="AM8">
        <v>0</v>
      </c>
      <c r="AN8">
        <v>0</v>
      </c>
      <c r="AO8">
        <v>0</v>
      </c>
      <c r="AP8">
        <v>0.52059840000000002</v>
      </c>
      <c r="AQ8">
        <v>0</v>
      </c>
      <c r="AR8">
        <v>0.84124799999999988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24.270383965849447</v>
      </c>
      <c r="BB8">
        <f t="shared" si="0"/>
        <v>584.0099119082405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83.325495665660398</v>
      </c>
      <c r="L9">
        <v>0</v>
      </c>
      <c r="M9">
        <v>0</v>
      </c>
      <c r="N9">
        <v>30.00349488913351</v>
      </c>
      <c r="O9">
        <v>50.383200000000002</v>
      </c>
      <c r="P9">
        <v>51.529491254266219</v>
      </c>
      <c r="Q9">
        <v>2</v>
      </c>
      <c r="R9">
        <v>5.7589498709825531</v>
      </c>
      <c r="S9">
        <v>3.6036232302052782</v>
      </c>
      <c r="T9">
        <v>0</v>
      </c>
      <c r="U9">
        <v>330.96204308029053</v>
      </c>
      <c r="V9">
        <v>0</v>
      </c>
      <c r="W9">
        <v>0</v>
      </c>
      <c r="X9">
        <v>39.027184409423427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3.5847020000000001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13.375449999999999</v>
      </c>
      <c r="AL9">
        <v>11.804000000000006</v>
      </c>
      <c r="AM9">
        <v>0</v>
      </c>
      <c r="AN9">
        <v>0</v>
      </c>
      <c r="AO9">
        <v>0</v>
      </c>
      <c r="AP9">
        <v>0.39044879999999993</v>
      </c>
      <c r="AQ9">
        <v>0</v>
      </c>
      <c r="AR9">
        <v>0.84124799999999988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25.103162148450227</v>
      </c>
      <c r="BB9">
        <f t="shared" si="0"/>
        <v>604.04877505151148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83.3246581549284</v>
      </c>
      <c r="L10">
        <v>0</v>
      </c>
      <c r="M10">
        <v>0</v>
      </c>
      <c r="N10">
        <v>30.00349488913351</v>
      </c>
      <c r="O10">
        <v>50.383200000000002</v>
      </c>
      <c r="P10">
        <v>51.529491254266219</v>
      </c>
      <c r="Q10">
        <v>2</v>
      </c>
      <c r="R10">
        <v>5.7589498709825531</v>
      </c>
      <c r="S10">
        <v>3.6036232302052782</v>
      </c>
      <c r="T10">
        <v>0</v>
      </c>
      <c r="U10">
        <v>330.96204308029053</v>
      </c>
      <c r="V10">
        <v>0</v>
      </c>
      <c r="W10">
        <v>0</v>
      </c>
      <c r="X10">
        <v>39.027184409423427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3.5847020000000001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13.375449999999999</v>
      </c>
      <c r="AL10">
        <v>11.804000000000006</v>
      </c>
      <c r="AM10">
        <v>0</v>
      </c>
      <c r="AN10">
        <v>0</v>
      </c>
      <c r="AO10">
        <v>0</v>
      </c>
      <c r="AP10">
        <v>0.39044879999999993</v>
      </c>
      <c r="AQ10">
        <v>0</v>
      </c>
      <c r="AR10">
        <v>10.235184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25.477946807897371</v>
      </c>
      <c r="BB10">
        <f t="shared" si="0"/>
        <v>613.06708888133232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83.325495665660398</v>
      </c>
      <c r="L11">
        <v>0</v>
      </c>
      <c r="M11">
        <v>0</v>
      </c>
      <c r="N11">
        <v>30.00349488913351</v>
      </c>
      <c r="O11">
        <v>50.383200000000002</v>
      </c>
      <c r="P11">
        <v>51.529491254266219</v>
      </c>
      <c r="Q11">
        <v>2</v>
      </c>
      <c r="R11">
        <v>5.7589498709825531</v>
      </c>
      <c r="S11">
        <v>3.6036232302052782</v>
      </c>
      <c r="T11">
        <v>0</v>
      </c>
      <c r="U11">
        <v>330.96204308029053</v>
      </c>
      <c r="V11">
        <v>0</v>
      </c>
      <c r="W11">
        <v>0</v>
      </c>
      <c r="X11">
        <v>39.027184409423427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3.5847020000000001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13.375449999999999</v>
      </c>
      <c r="AL11">
        <v>11.804000000000006</v>
      </c>
      <c r="AM11">
        <v>0</v>
      </c>
      <c r="AN11">
        <v>0</v>
      </c>
      <c r="AO11">
        <v>0</v>
      </c>
      <c r="AP11">
        <v>1.8546317999999999</v>
      </c>
      <c r="AQ11">
        <v>0</v>
      </c>
      <c r="AR11">
        <v>10.235184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25.536401058450231</v>
      </c>
      <c r="BB11">
        <f t="shared" si="0"/>
        <v>614.47365514151159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83.3246581549284</v>
      </c>
      <c r="L12">
        <v>0</v>
      </c>
      <c r="M12">
        <v>0</v>
      </c>
      <c r="N12">
        <v>30.00349488913351</v>
      </c>
      <c r="O12">
        <v>50.383200000000002</v>
      </c>
      <c r="P12">
        <v>51.529491254266219</v>
      </c>
      <c r="Q12">
        <v>2</v>
      </c>
      <c r="R12">
        <v>5.7589498709825531</v>
      </c>
      <c r="S12">
        <v>3.6036232302052782</v>
      </c>
      <c r="T12">
        <v>0</v>
      </c>
      <c r="U12">
        <v>330.96204308029053</v>
      </c>
      <c r="V12">
        <v>0</v>
      </c>
      <c r="W12">
        <v>0</v>
      </c>
      <c r="X12">
        <v>39.027184409423427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3.5847020000000001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13.375449999999999</v>
      </c>
      <c r="AL12">
        <v>11.804000000000006</v>
      </c>
      <c r="AM12">
        <v>0</v>
      </c>
      <c r="AN12">
        <v>0</v>
      </c>
      <c r="AO12">
        <v>0</v>
      </c>
      <c r="AP12">
        <v>1.8546317999999999</v>
      </c>
      <c r="AQ12">
        <v>0</v>
      </c>
      <c r="AR12">
        <v>0.84124799999999988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25.161549929897369</v>
      </c>
      <c r="BB12">
        <f t="shared" si="0"/>
        <v>605.45373275933241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83.325495665660398</v>
      </c>
      <c r="L13">
        <v>8.068956231136899E-5</v>
      </c>
      <c r="M13">
        <v>0</v>
      </c>
      <c r="N13">
        <v>30.00349488913351</v>
      </c>
      <c r="O13">
        <v>50.383200000000002</v>
      </c>
      <c r="P13">
        <v>51.529491254266219</v>
      </c>
      <c r="Q13">
        <v>2</v>
      </c>
      <c r="R13">
        <v>5.7589498709825531</v>
      </c>
      <c r="S13">
        <v>3.6036232302052782</v>
      </c>
      <c r="T13">
        <v>0</v>
      </c>
      <c r="U13">
        <v>330.96204308029053</v>
      </c>
      <c r="V13">
        <v>0</v>
      </c>
      <c r="W13">
        <v>0</v>
      </c>
      <c r="X13">
        <v>17.028775190306042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3.5847020000000001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13.375449999999999</v>
      </c>
      <c r="AL13">
        <v>11.804000000000006</v>
      </c>
      <c r="AM13">
        <v>0</v>
      </c>
      <c r="AN13">
        <v>0</v>
      </c>
      <c r="AO13">
        <v>0</v>
      </c>
      <c r="AP13">
        <v>1.8546317999999999</v>
      </c>
      <c r="AQ13">
        <v>0</v>
      </c>
      <c r="AR13">
        <v>0.84124799999999988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24.283850011669387</v>
      </c>
      <c r="BB13">
        <f t="shared" si="0"/>
        <v>584.33394165873733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83.3246581549284</v>
      </c>
      <c r="L14">
        <v>8.068956231136899E-5</v>
      </c>
      <c r="M14">
        <v>0</v>
      </c>
      <c r="N14">
        <v>30.00349488913351</v>
      </c>
      <c r="O14">
        <v>50.383200000000002</v>
      </c>
      <c r="P14">
        <v>51.529491254266219</v>
      </c>
      <c r="Q14">
        <v>2</v>
      </c>
      <c r="R14">
        <v>5.7589498709825531</v>
      </c>
      <c r="S14">
        <v>3.6036232302052782</v>
      </c>
      <c r="T14">
        <v>0</v>
      </c>
      <c r="U14">
        <v>330.96204308029053</v>
      </c>
      <c r="V14">
        <v>0</v>
      </c>
      <c r="W14">
        <v>0</v>
      </c>
      <c r="X14">
        <v>17.028775190306042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3.5847020000000001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13.375449999999999</v>
      </c>
      <c r="AL14">
        <v>11.804000000000006</v>
      </c>
      <c r="AM14">
        <v>0</v>
      </c>
      <c r="AN14">
        <v>0</v>
      </c>
      <c r="AO14">
        <v>0</v>
      </c>
      <c r="AP14">
        <v>1.8546317999999999</v>
      </c>
      <c r="AQ14">
        <v>0</v>
      </c>
      <c r="AR14">
        <v>0.84124799999999988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24.283816777116527</v>
      </c>
      <c r="BB14">
        <f t="shared" si="0"/>
        <v>584.33313738255822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83.325495665660398</v>
      </c>
      <c r="L15">
        <v>3.7391674007121329</v>
      </c>
      <c r="M15">
        <v>0</v>
      </c>
      <c r="N15">
        <v>30.006353814110913</v>
      </c>
      <c r="O15">
        <v>50.512029967314646</v>
      </c>
      <c r="P15">
        <v>53.546773999999999</v>
      </c>
      <c r="Q15">
        <v>2</v>
      </c>
      <c r="R15">
        <v>5.7589498709825531</v>
      </c>
      <c r="S15">
        <v>3.6036232302052782</v>
      </c>
      <c r="T15">
        <v>0</v>
      </c>
      <c r="U15">
        <v>330.96204308029053</v>
      </c>
      <c r="V15">
        <v>0</v>
      </c>
      <c r="W15">
        <v>0</v>
      </c>
      <c r="X15">
        <v>17.395276666666671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3.5847020000000001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13.375449999999999</v>
      </c>
      <c r="AL15">
        <v>12.689300000000003</v>
      </c>
      <c r="AM15">
        <v>0</v>
      </c>
      <c r="AN15">
        <v>0</v>
      </c>
      <c r="AO15">
        <v>0</v>
      </c>
      <c r="AP15">
        <v>0.39044879999999993</v>
      </c>
      <c r="AQ15">
        <v>0</v>
      </c>
      <c r="AR15">
        <v>0.84124799999999988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24.510309477196646</v>
      </c>
      <c r="BB15">
        <f t="shared" si="0"/>
        <v>589.78315901874623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83.3246581549284</v>
      </c>
      <c r="L16">
        <v>3.7391674007121329</v>
      </c>
      <c r="M16">
        <v>0</v>
      </c>
      <c r="N16">
        <v>30.006353814110913</v>
      </c>
      <c r="O16">
        <v>50.512029967314646</v>
      </c>
      <c r="P16">
        <v>53.546773999999999</v>
      </c>
      <c r="Q16">
        <v>2</v>
      </c>
      <c r="R16">
        <v>5.7589498709825531</v>
      </c>
      <c r="S16">
        <v>3.6036232302052782</v>
      </c>
      <c r="T16">
        <v>0</v>
      </c>
      <c r="U16">
        <v>330.96204308029053</v>
      </c>
      <c r="V16">
        <v>0</v>
      </c>
      <c r="W16">
        <v>0</v>
      </c>
      <c r="X16">
        <v>16.092826437849389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3.5847020000000001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13.375449999999999</v>
      </c>
      <c r="AL16">
        <v>11.804000000000006</v>
      </c>
      <c r="AM16">
        <v>0</v>
      </c>
      <c r="AN16">
        <v>0</v>
      </c>
      <c r="AO16">
        <v>0</v>
      </c>
      <c r="AP16">
        <v>0.39044879999999993</v>
      </c>
      <c r="AQ16">
        <v>0</v>
      </c>
      <c r="AR16">
        <v>0.84124799999999988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24.422984945597666</v>
      </c>
      <c r="BB16">
        <f t="shared" si="0"/>
        <v>587.68189581079594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83.325495665660398</v>
      </c>
      <c r="L17">
        <v>3.7391674007121329</v>
      </c>
      <c r="M17">
        <v>0</v>
      </c>
      <c r="N17">
        <v>30.004999999999999</v>
      </c>
      <c r="O17">
        <v>51.578657</v>
      </c>
      <c r="P17">
        <v>53.546773999999999</v>
      </c>
      <c r="Q17">
        <v>2</v>
      </c>
      <c r="R17">
        <v>5.7589498709825531</v>
      </c>
      <c r="S17">
        <v>3.6036232302052782</v>
      </c>
      <c r="T17">
        <v>0</v>
      </c>
      <c r="U17">
        <v>330.96204308029053</v>
      </c>
      <c r="V17">
        <v>0</v>
      </c>
      <c r="W17">
        <v>0</v>
      </c>
      <c r="X17">
        <v>16.092826437849389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3.5847020000000001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13.375449999999999</v>
      </c>
      <c r="AL17">
        <v>8.8530000000000015</v>
      </c>
      <c r="AM17">
        <v>0</v>
      </c>
      <c r="AN17">
        <v>0</v>
      </c>
      <c r="AO17">
        <v>0</v>
      </c>
      <c r="AP17">
        <v>0.39044879999999993</v>
      </c>
      <c r="AQ17">
        <v>0</v>
      </c>
      <c r="AR17">
        <v>10.235184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24.722595392033007</v>
      </c>
      <c r="BB17">
        <f t="shared" si="0"/>
        <v>594.89133209366707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83.3246581549284</v>
      </c>
      <c r="L18">
        <v>3.7391674007121329</v>
      </c>
      <c r="M18">
        <v>0</v>
      </c>
      <c r="N18">
        <v>30.004999999999999</v>
      </c>
      <c r="O18">
        <v>51.578657</v>
      </c>
      <c r="P18">
        <v>53.546773999999999</v>
      </c>
      <c r="Q18">
        <v>2</v>
      </c>
      <c r="R18">
        <v>5.7589498709825531</v>
      </c>
      <c r="S18">
        <v>3.6036232302052782</v>
      </c>
      <c r="T18">
        <v>0</v>
      </c>
      <c r="U18">
        <v>330.96204308029053</v>
      </c>
      <c r="V18">
        <v>0</v>
      </c>
      <c r="W18">
        <v>0</v>
      </c>
      <c r="X18">
        <v>16.092826437849389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3.5847020000000001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13.375449999999999</v>
      </c>
      <c r="AL18">
        <v>8.8530000000000015</v>
      </c>
      <c r="AM18">
        <v>0</v>
      </c>
      <c r="AN18">
        <v>0</v>
      </c>
      <c r="AO18">
        <v>0</v>
      </c>
      <c r="AP18">
        <v>0.39044879999999993</v>
      </c>
      <c r="AQ18">
        <v>0</v>
      </c>
      <c r="AR18">
        <v>10.235184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24.722562157480148</v>
      </c>
      <c r="BB18">
        <f t="shared" si="0"/>
        <v>594.89052781748785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83.325495665660398</v>
      </c>
      <c r="L19">
        <v>3.7391674007121329</v>
      </c>
      <c r="M19">
        <v>0</v>
      </c>
      <c r="N19">
        <v>30.004999999999999</v>
      </c>
      <c r="O19">
        <v>51.578657</v>
      </c>
      <c r="P19">
        <v>53.546773999999999</v>
      </c>
      <c r="Q19">
        <v>2</v>
      </c>
      <c r="R19">
        <v>5.7589498709825531</v>
      </c>
      <c r="S19">
        <v>3.6036232302052782</v>
      </c>
      <c r="T19">
        <v>0</v>
      </c>
      <c r="U19">
        <v>330.96204308029053</v>
      </c>
      <c r="V19">
        <v>0</v>
      </c>
      <c r="W19">
        <v>0</v>
      </c>
      <c r="X19">
        <v>16.092826437849389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3.5847020000000001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13.375449999999999</v>
      </c>
      <c r="AL19">
        <v>8.8530000000000015</v>
      </c>
      <c r="AM19">
        <v>0</v>
      </c>
      <c r="AN19">
        <v>0</v>
      </c>
      <c r="AO19">
        <v>0</v>
      </c>
      <c r="AP19">
        <v>1.8546317999999999</v>
      </c>
      <c r="AQ19">
        <v>0</v>
      </c>
      <c r="AR19">
        <v>0.84124799999999988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24.406198514033004</v>
      </c>
      <c r="BB19">
        <f t="shared" si="0"/>
        <v>587.27797597166705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83.3246581549284</v>
      </c>
      <c r="L20">
        <v>3.7391674007121329</v>
      </c>
      <c r="M20">
        <v>0</v>
      </c>
      <c r="N20">
        <v>30.006353814110913</v>
      </c>
      <c r="O20">
        <v>50.846713237717118</v>
      </c>
      <c r="P20">
        <v>53.665264820458489</v>
      </c>
      <c r="Q20">
        <v>2</v>
      </c>
      <c r="R20">
        <v>5.7589498709825531</v>
      </c>
      <c r="S20">
        <v>3.6036232302052782</v>
      </c>
      <c r="T20">
        <v>0</v>
      </c>
      <c r="U20">
        <v>330.96204308029053</v>
      </c>
      <c r="V20">
        <v>0</v>
      </c>
      <c r="W20">
        <v>0</v>
      </c>
      <c r="X20">
        <v>15.908063211944766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3.5847020000000001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13.375449999999999</v>
      </c>
      <c r="AL20">
        <v>8.8530000000000015</v>
      </c>
      <c r="AM20">
        <v>0</v>
      </c>
      <c r="AN20">
        <v>0</v>
      </c>
      <c r="AO20">
        <v>0</v>
      </c>
      <c r="AP20">
        <v>1.7895569999999998</v>
      </c>
      <c r="AQ20">
        <v>0</v>
      </c>
      <c r="AR20">
        <v>0.84124799999999988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24.371774287459896</v>
      </c>
      <c r="BB20">
        <f t="shared" si="0"/>
        <v>586.44962553389007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83.325495665660398</v>
      </c>
      <c r="L21">
        <v>3.7391674007121329</v>
      </c>
      <c r="M21">
        <v>0</v>
      </c>
      <c r="N21">
        <v>30.006353814110913</v>
      </c>
      <c r="O21">
        <v>50.377187902489894</v>
      </c>
      <c r="P21">
        <v>52.181361000000003</v>
      </c>
      <c r="Q21">
        <v>2</v>
      </c>
      <c r="R21">
        <v>5.7589498709825531</v>
      </c>
      <c r="S21">
        <v>3.6036232302052782</v>
      </c>
      <c r="T21">
        <v>0</v>
      </c>
      <c r="U21">
        <v>330.96204308029053</v>
      </c>
      <c r="V21">
        <v>0</v>
      </c>
      <c r="W21">
        <v>0</v>
      </c>
      <c r="X21">
        <v>15.908063211944766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3.5847020000000001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13.375449999999999</v>
      </c>
      <c r="AL21">
        <v>8.8530000000000015</v>
      </c>
      <c r="AM21">
        <v>0</v>
      </c>
      <c r="AN21">
        <v>0</v>
      </c>
      <c r="AO21">
        <v>0</v>
      </c>
      <c r="AP21">
        <v>0.325374</v>
      </c>
      <c r="AQ21">
        <v>0</v>
      </c>
      <c r="AR21">
        <v>0.84124799999999988</v>
      </c>
      <c r="AS21">
        <v>2.5626059999999997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24.235445080465119</v>
      </c>
      <c r="BB21">
        <f t="shared" si="0"/>
        <v>583.16918009593121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83.3246581549284</v>
      </c>
      <c r="L22">
        <v>3.7391674007121329</v>
      </c>
      <c r="M22">
        <v>0</v>
      </c>
      <c r="N22">
        <v>30.006679035250464</v>
      </c>
      <c r="O22">
        <v>51.081491482817277</v>
      </c>
      <c r="P22">
        <v>52.181361000000003</v>
      </c>
      <c r="Q22">
        <v>2</v>
      </c>
      <c r="R22">
        <v>5.7589498709825531</v>
      </c>
      <c r="S22">
        <v>3.6036232302052782</v>
      </c>
      <c r="T22">
        <v>0</v>
      </c>
      <c r="U22">
        <v>330.96204308029053</v>
      </c>
      <c r="V22">
        <v>0</v>
      </c>
      <c r="W22">
        <v>0</v>
      </c>
      <c r="X22">
        <v>15.908063211944766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3.5847020000000001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13.375449999999999</v>
      </c>
      <c r="AL22">
        <v>8.8530000000000015</v>
      </c>
      <c r="AM22">
        <v>0</v>
      </c>
      <c r="AN22">
        <v>0</v>
      </c>
      <c r="AO22">
        <v>0</v>
      </c>
      <c r="AP22">
        <v>0.325374</v>
      </c>
      <c r="AQ22">
        <v>0</v>
      </c>
      <c r="AR22">
        <v>0.84124799999999988</v>
      </c>
      <c r="AS22">
        <v>2.5626059999999997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24.263525793251596</v>
      </c>
      <c r="BB22">
        <f t="shared" si="0"/>
        <v>583.84489067387972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83.325495665660398</v>
      </c>
      <c r="L23">
        <v>3.7391674007121329</v>
      </c>
      <c r="M23">
        <v>0</v>
      </c>
      <c r="N23">
        <v>30.001177625122669</v>
      </c>
      <c r="O23">
        <v>50.383567086424016</v>
      </c>
      <c r="P23">
        <v>51.651482999999999</v>
      </c>
      <c r="Q23">
        <v>2</v>
      </c>
      <c r="R23">
        <v>5.7589498709825531</v>
      </c>
      <c r="S23">
        <v>3.6036232302052782</v>
      </c>
      <c r="T23">
        <v>0</v>
      </c>
      <c r="U23">
        <v>330.96204308029053</v>
      </c>
      <c r="V23">
        <v>0</v>
      </c>
      <c r="W23">
        <v>0</v>
      </c>
      <c r="X23">
        <v>15.62421977124183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3.5847020000000001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13.375449999999999</v>
      </c>
      <c r="AL23">
        <v>8.8530000000000015</v>
      </c>
      <c r="AM23">
        <v>0</v>
      </c>
      <c r="AN23">
        <v>0</v>
      </c>
      <c r="AO23">
        <v>0</v>
      </c>
      <c r="AP23">
        <v>0.325374</v>
      </c>
      <c r="AQ23">
        <v>0</v>
      </c>
      <c r="AR23">
        <v>10.235184</v>
      </c>
      <c r="AS23">
        <v>6.2185905600000009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24.723717370771329</v>
      </c>
      <c r="BB23">
        <f t="shared" si="0"/>
        <v>594.91830991986819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83.3246581549284</v>
      </c>
      <c r="L24">
        <v>3.7391674007121329</v>
      </c>
      <c r="M24">
        <v>0</v>
      </c>
      <c r="N24">
        <v>30.007229155602758</v>
      </c>
      <c r="O24">
        <v>50.383567086424016</v>
      </c>
      <c r="P24">
        <v>51.527500000000003</v>
      </c>
      <c r="Q24">
        <v>2</v>
      </c>
      <c r="R24">
        <v>5.7589498709825531</v>
      </c>
      <c r="S24">
        <v>3.6036232302052782</v>
      </c>
      <c r="T24">
        <v>0</v>
      </c>
      <c r="U24">
        <v>330.96204308029053</v>
      </c>
      <c r="V24">
        <v>0</v>
      </c>
      <c r="W24">
        <v>0</v>
      </c>
      <c r="X24">
        <v>15.000000000000002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3.5847020000000001</v>
      </c>
      <c r="AF24">
        <v>0</v>
      </c>
      <c r="AG24">
        <v>0</v>
      </c>
      <c r="AH24">
        <v>5.9412886</v>
      </c>
      <c r="AI24">
        <v>0</v>
      </c>
      <c r="AJ24">
        <v>0</v>
      </c>
      <c r="AK24">
        <v>13.375449999999999</v>
      </c>
      <c r="AL24">
        <v>8.8530000000000015</v>
      </c>
      <c r="AM24">
        <v>0</v>
      </c>
      <c r="AN24">
        <v>0</v>
      </c>
      <c r="AO24">
        <v>0</v>
      </c>
      <c r="AP24">
        <v>0.325374</v>
      </c>
      <c r="AQ24">
        <v>0</v>
      </c>
      <c r="AR24">
        <v>10.235184</v>
      </c>
      <c r="AS24">
        <v>6.2185905600000009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24.931129623653117</v>
      </c>
      <c r="BB24">
        <f t="shared" si="0"/>
        <v>599.90919751549256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83.325495665660398</v>
      </c>
      <c r="L25">
        <v>3.7391674007121329</v>
      </c>
      <c r="M25">
        <v>0</v>
      </c>
      <c r="N25">
        <v>30.004999999999999</v>
      </c>
      <c r="O25">
        <v>50.377399422723691</v>
      </c>
      <c r="P25">
        <v>51.527500000000003</v>
      </c>
      <c r="Q25">
        <v>2</v>
      </c>
      <c r="R25">
        <v>5.7589498709825531</v>
      </c>
      <c r="S25">
        <v>3.6036232302052782</v>
      </c>
      <c r="T25">
        <v>0</v>
      </c>
      <c r="U25">
        <v>330.96204308029053</v>
      </c>
      <c r="V25">
        <v>0</v>
      </c>
      <c r="W25">
        <v>0</v>
      </c>
      <c r="X25">
        <v>15.000000000000002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2.3151845999999998</v>
      </c>
      <c r="AE25">
        <v>3.5847020000000001</v>
      </c>
      <c r="AF25">
        <v>0</v>
      </c>
      <c r="AG25">
        <v>0</v>
      </c>
      <c r="AH25">
        <v>11.8825772</v>
      </c>
      <c r="AI25">
        <v>0</v>
      </c>
      <c r="AJ25">
        <v>0</v>
      </c>
      <c r="AK25">
        <v>13.375449999999999</v>
      </c>
      <c r="AL25">
        <v>5.9020000000000028</v>
      </c>
      <c r="AM25">
        <v>0</v>
      </c>
      <c r="AN25">
        <v>0</v>
      </c>
      <c r="AO25">
        <v>0</v>
      </c>
      <c r="AP25">
        <v>0.325374</v>
      </c>
      <c r="AQ25">
        <v>0</v>
      </c>
      <c r="AR25">
        <v>0.84124799999999988</v>
      </c>
      <c r="AS25">
        <v>6.2185905600000009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24.767698512682689</v>
      </c>
      <c r="BB25">
        <f t="shared" si="0"/>
        <v>595.97660651789181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83.3246581549284</v>
      </c>
      <c r="L26">
        <v>3.7391674007121329</v>
      </c>
      <c r="M26">
        <v>0</v>
      </c>
      <c r="N26">
        <v>30.004999999999999</v>
      </c>
      <c r="O26">
        <v>50.383829865324856</v>
      </c>
      <c r="P26">
        <v>51.527500000000003</v>
      </c>
      <c r="Q26">
        <v>2</v>
      </c>
      <c r="R26">
        <v>5.7589498709825531</v>
      </c>
      <c r="S26">
        <v>3.6036232302052782</v>
      </c>
      <c r="T26">
        <v>0</v>
      </c>
      <c r="U26">
        <v>330.96204308029053</v>
      </c>
      <c r="V26">
        <v>0</v>
      </c>
      <c r="W26">
        <v>0</v>
      </c>
      <c r="X26">
        <v>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4.6303691999999987</v>
      </c>
      <c r="AE26">
        <v>3.5847020000000001</v>
      </c>
      <c r="AF26">
        <v>0</v>
      </c>
      <c r="AG26">
        <v>0</v>
      </c>
      <c r="AH26">
        <v>17.823865800000004</v>
      </c>
      <c r="AI26">
        <v>0</v>
      </c>
      <c r="AJ26">
        <v>0</v>
      </c>
      <c r="AK26">
        <v>13.375449999999999</v>
      </c>
      <c r="AL26">
        <v>5.9020000000000028</v>
      </c>
      <c r="AM26">
        <v>0</v>
      </c>
      <c r="AN26">
        <v>0</v>
      </c>
      <c r="AO26">
        <v>0</v>
      </c>
      <c r="AP26">
        <v>0.325374</v>
      </c>
      <c r="AQ26">
        <v>0</v>
      </c>
      <c r="AR26">
        <v>0.84124799999999988</v>
      </c>
      <c r="AS26">
        <v>6.2185905600000009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25.09735505278638</v>
      </c>
      <c r="BB26">
        <f t="shared" si="0"/>
        <v>603.90901610965739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83.32426851364454</v>
      </c>
      <c r="L27">
        <v>8.068956231136899E-5</v>
      </c>
      <c r="M27">
        <v>0</v>
      </c>
      <c r="N27">
        <v>30.000836534792015</v>
      </c>
      <c r="O27">
        <v>50.380748599764175</v>
      </c>
      <c r="P27">
        <v>51.533563005780351</v>
      </c>
      <c r="Q27">
        <v>1.9997910857142855</v>
      </c>
      <c r="R27">
        <v>3.9999999999999996</v>
      </c>
      <c r="S27">
        <v>1.9996305506216694</v>
      </c>
      <c r="T27">
        <v>0</v>
      </c>
      <c r="U27">
        <v>330.96204308029053</v>
      </c>
      <c r="V27">
        <v>0</v>
      </c>
      <c r="W27">
        <v>0</v>
      </c>
      <c r="X27">
        <v>37.468911320404565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6.945553799999999</v>
      </c>
      <c r="AE27">
        <v>3.5847020000000001</v>
      </c>
      <c r="AF27">
        <v>0</v>
      </c>
      <c r="AG27">
        <v>0</v>
      </c>
      <c r="AH27">
        <v>23.7651544</v>
      </c>
      <c r="AI27">
        <v>0</v>
      </c>
      <c r="AJ27">
        <v>0</v>
      </c>
      <c r="AK27">
        <v>13.375449999999999</v>
      </c>
      <c r="AL27">
        <v>5.9020000000000028</v>
      </c>
      <c r="AM27">
        <v>0</v>
      </c>
      <c r="AN27">
        <v>0</v>
      </c>
      <c r="AO27">
        <v>0</v>
      </c>
      <c r="AP27">
        <v>1.7895569999999998</v>
      </c>
      <c r="AQ27">
        <v>0</v>
      </c>
      <c r="AR27">
        <v>1.6824959999999998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26.084049163015717</v>
      </c>
      <c r="BB27">
        <f t="shared" si="0"/>
        <v>627.65151477755876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83.323843821874888</v>
      </c>
      <c r="L28">
        <v>8.068956231136899E-5</v>
      </c>
      <c r="M28">
        <v>0</v>
      </c>
      <c r="N28">
        <v>30.000836534792015</v>
      </c>
      <c r="O28">
        <v>50.380748599764175</v>
      </c>
      <c r="P28">
        <v>51.533563005780351</v>
      </c>
      <c r="Q28">
        <v>1.9997910857142855</v>
      </c>
      <c r="R28">
        <v>3.9999999999999996</v>
      </c>
      <c r="S28">
        <v>1.9996305506216694</v>
      </c>
      <c r="T28">
        <v>0</v>
      </c>
      <c r="U28">
        <v>330.96204308029053</v>
      </c>
      <c r="V28">
        <v>0</v>
      </c>
      <c r="W28">
        <v>0</v>
      </c>
      <c r="X28">
        <v>37.468911320404565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6.945553799999999</v>
      </c>
      <c r="AE28">
        <v>3.5847020000000001</v>
      </c>
      <c r="AF28">
        <v>0</v>
      </c>
      <c r="AG28">
        <v>0</v>
      </c>
      <c r="AH28">
        <v>23.7651544</v>
      </c>
      <c r="AI28">
        <v>0</v>
      </c>
      <c r="AJ28">
        <v>0</v>
      </c>
      <c r="AK28">
        <v>13.375449999999999</v>
      </c>
      <c r="AL28">
        <v>5.9020000000000028</v>
      </c>
      <c r="AM28">
        <v>0</v>
      </c>
      <c r="AN28">
        <v>0</v>
      </c>
      <c r="AO28">
        <v>0</v>
      </c>
      <c r="AP28">
        <v>1.5943326000000002</v>
      </c>
      <c r="AQ28">
        <v>0</v>
      </c>
      <c r="AR28">
        <v>1.6824959999999998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26.076242816638128</v>
      </c>
      <c r="BB28">
        <f t="shared" si="0"/>
        <v>627.46367203216687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110.00135074915845</v>
      </c>
      <c r="L29">
        <v>0</v>
      </c>
      <c r="M29">
        <v>0</v>
      </c>
      <c r="N29">
        <v>30</v>
      </c>
      <c r="O29">
        <v>50.380748599764175</v>
      </c>
      <c r="P29">
        <v>51.526087582648763</v>
      </c>
      <c r="Q29">
        <v>2.0012015507411629</v>
      </c>
      <c r="R29">
        <v>3.9994154120797383</v>
      </c>
      <c r="S29">
        <v>1.9989937590014402</v>
      </c>
      <c r="T29">
        <v>0</v>
      </c>
      <c r="U29">
        <v>330.96204308029053</v>
      </c>
      <c r="V29">
        <v>0</v>
      </c>
      <c r="W29">
        <v>0</v>
      </c>
      <c r="X29">
        <v>37.471337920792074</v>
      </c>
      <c r="Y29">
        <v>0</v>
      </c>
      <c r="Z29">
        <v>0</v>
      </c>
      <c r="AA29">
        <v>0</v>
      </c>
      <c r="AB29">
        <v>0</v>
      </c>
      <c r="AC29">
        <v>2.4581713599999997</v>
      </c>
      <c r="AD29">
        <v>6.945553799999999</v>
      </c>
      <c r="AE29">
        <v>3.5847020000000001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13.375449999999999</v>
      </c>
      <c r="AL29">
        <v>5.9020000000000028</v>
      </c>
      <c r="AM29">
        <v>0</v>
      </c>
      <c r="AN29">
        <v>0</v>
      </c>
      <c r="AO29">
        <v>0</v>
      </c>
      <c r="AP29">
        <v>0.13014959999999998</v>
      </c>
      <c r="AQ29">
        <v>0</v>
      </c>
      <c r="AR29">
        <v>10.235184</v>
      </c>
      <c r="AS29">
        <v>2.5626059999999997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27.423276113024304</v>
      </c>
      <c r="BB29">
        <f t="shared" si="0"/>
        <v>659.87687370145204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110.0012539836784</v>
      </c>
      <c r="L30">
        <v>0</v>
      </c>
      <c r="M30">
        <v>0</v>
      </c>
      <c r="N30">
        <v>30</v>
      </c>
      <c r="O30">
        <v>50.380748599764175</v>
      </c>
      <c r="P30">
        <v>51.526087582648763</v>
      </c>
      <c r="Q30">
        <v>2.0012015507411629</v>
      </c>
      <c r="R30">
        <v>3.9994154120797383</v>
      </c>
      <c r="S30">
        <v>1.9989937590014402</v>
      </c>
      <c r="T30">
        <v>0</v>
      </c>
      <c r="U30">
        <v>330.96204308029053</v>
      </c>
      <c r="V30">
        <v>0</v>
      </c>
      <c r="W30">
        <v>0</v>
      </c>
      <c r="X30">
        <v>37.471337920792074</v>
      </c>
      <c r="Y30">
        <v>0</v>
      </c>
      <c r="Z30">
        <v>0</v>
      </c>
      <c r="AA30">
        <v>0</v>
      </c>
      <c r="AB30">
        <v>3.3451901599999996</v>
      </c>
      <c r="AC30">
        <v>4.9211943739999988</v>
      </c>
      <c r="AD30">
        <v>6.945553799999999</v>
      </c>
      <c r="AE30">
        <v>4.8882300000000001</v>
      </c>
      <c r="AF30">
        <v>0</v>
      </c>
      <c r="AG30">
        <v>0</v>
      </c>
      <c r="AH30">
        <v>23.7651544</v>
      </c>
      <c r="AI30">
        <v>0.64668400000000004</v>
      </c>
      <c r="AJ30">
        <v>0</v>
      </c>
      <c r="AK30">
        <v>13.375449999999999</v>
      </c>
      <c r="AL30">
        <v>5.9020000000000028</v>
      </c>
      <c r="AM30">
        <v>0</v>
      </c>
      <c r="AN30">
        <v>0</v>
      </c>
      <c r="AO30">
        <v>0</v>
      </c>
      <c r="AP30">
        <v>0.13014959999999998</v>
      </c>
      <c r="AQ30">
        <v>0</v>
      </c>
      <c r="AR30">
        <v>10.235184</v>
      </c>
      <c r="AS30">
        <v>2.5626059999999997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27.732833481808857</v>
      </c>
      <c r="BB30">
        <f t="shared" si="0"/>
        <v>667.32564474118749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109.99970015805896</v>
      </c>
      <c r="L31">
        <v>8.068956231136899E-5</v>
      </c>
      <c r="M31">
        <v>0</v>
      </c>
      <c r="N31">
        <v>30</v>
      </c>
      <c r="O31">
        <v>50.380748599764175</v>
      </c>
      <c r="P31">
        <v>51.526087582648763</v>
      </c>
      <c r="Q31">
        <v>2.0012015507411629</v>
      </c>
      <c r="R31">
        <v>3.9994154120797383</v>
      </c>
      <c r="S31">
        <v>1.9989937590014402</v>
      </c>
      <c r="T31">
        <v>0</v>
      </c>
      <c r="U31">
        <v>330.96204308029053</v>
      </c>
      <c r="V31">
        <v>0</v>
      </c>
      <c r="W31">
        <v>0</v>
      </c>
      <c r="X31">
        <v>37.471337920792074</v>
      </c>
      <c r="Y31">
        <v>0</v>
      </c>
      <c r="Z31">
        <v>3.3293303999999995</v>
      </c>
      <c r="AA31">
        <v>0</v>
      </c>
      <c r="AB31">
        <v>6.6903803199999992</v>
      </c>
      <c r="AC31">
        <v>4.9211943739999988</v>
      </c>
      <c r="AD31">
        <v>6.9616594319999994</v>
      </c>
      <c r="AE31">
        <v>12.556885223999998</v>
      </c>
      <c r="AF31">
        <v>0</v>
      </c>
      <c r="AG31">
        <v>0</v>
      </c>
      <c r="AH31">
        <v>23.7651544</v>
      </c>
      <c r="AI31">
        <v>4.2034460000000005</v>
      </c>
      <c r="AJ31">
        <v>0</v>
      </c>
      <c r="AK31">
        <v>13.375449999999999</v>
      </c>
      <c r="AL31">
        <v>5.9020000000000028</v>
      </c>
      <c r="AM31">
        <v>0</v>
      </c>
      <c r="AN31">
        <v>0</v>
      </c>
      <c r="AO31">
        <v>0</v>
      </c>
      <c r="AP31">
        <v>0.13014959999999998</v>
      </c>
      <c r="AQ31">
        <v>0</v>
      </c>
      <c r="AR31">
        <v>1.6824959999999998</v>
      </c>
      <c r="AS31">
        <v>2.5626059999999997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28.106372637665945</v>
      </c>
      <c r="BB31">
        <f t="shared" si="0"/>
        <v>676.31398786527336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110.00022246543779</v>
      </c>
      <c r="L32">
        <v>8.068956231136899E-5</v>
      </c>
      <c r="M32">
        <v>0</v>
      </c>
      <c r="N32">
        <v>30</v>
      </c>
      <c r="O32">
        <v>50.380748599764175</v>
      </c>
      <c r="P32">
        <v>51.526087582648763</v>
      </c>
      <c r="Q32">
        <v>2.0012015507411629</v>
      </c>
      <c r="R32">
        <v>3.9994154120797383</v>
      </c>
      <c r="S32">
        <v>1.9989937590014402</v>
      </c>
      <c r="T32">
        <v>0</v>
      </c>
      <c r="U32">
        <v>330.96204308029053</v>
      </c>
      <c r="V32">
        <v>0</v>
      </c>
      <c r="W32">
        <v>0</v>
      </c>
      <c r="X32">
        <v>37.471337920792074</v>
      </c>
      <c r="Y32">
        <v>0</v>
      </c>
      <c r="Z32">
        <v>3.3293303999999995</v>
      </c>
      <c r="AA32">
        <v>0</v>
      </c>
      <c r="AB32">
        <v>10.035570479999999</v>
      </c>
      <c r="AC32">
        <v>4.9211943739999988</v>
      </c>
      <c r="AD32">
        <v>6.9616594319999994</v>
      </c>
      <c r="AE32">
        <v>12.556885223999998</v>
      </c>
      <c r="AF32">
        <v>0</v>
      </c>
      <c r="AG32">
        <v>0</v>
      </c>
      <c r="AH32">
        <v>23.7651544</v>
      </c>
      <c r="AI32">
        <v>4.2034460000000005</v>
      </c>
      <c r="AJ32">
        <v>0</v>
      </c>
      <c r="AK32">
        <v>13.375449999999999</v>
      </c>
      <c r="AL32">
        <v>5.9020000000000028</v>
      </c>
      <c r="AM32">
        <v>0</v>
      </c>
      <c r="AN32">
        <v>0</v>
      </c>
      <c r="AO32">
        <v>0</v>
      </c>
      <c r="AP32">
        <v>0.45552359999999997</v>
      </c>
      <c r="AQ32">
        <v>0</v>
      </c>
      <c r="AR32">
        <v>1.6824959999999998</v>
      </c>
      <c r="AS32">
        <v>2.5626059999999997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28.252849116892598</v>
      </c>
      <c r="BB32">
        <f t="shared" si="0"/>
        <v>679.83859785342554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162.0359628728024</v>
      </c>
      <c r="L33">
        <v>0</v>
      </c>
      <c r="M33">
        <v>0</v>
      </c>
      <c r="N33">
        <v>30</v>
      </c>
      <c r="O33">
        <v>50.380748599764175</v>
      </c>
      <c r="P33">
        <v>51.526087582648763</v>
      </c>
      <c r="Q33">
        <v>2.0012015507411629</v>
      </c>
      <c r="R33">
        <v>3.9994154120797383</v>
      </c>
      <c r="S33">
        <v>1.9989937590014402</v>
      </c>
      <c r="T33">
        <v>0</v>
      </c>
      <c r="U33">
        <v>330.96204308029053</v>
      </c>
      <c r="V33">
        <v>0</v>
      </c>
      <c r="W33">
        <v>0</v>
      </c>
      <c r="X33">
        <v>37.471337920792074</v>
      </c>
      <c r="Y33">
        <v>0</v>
      </c>
      <c r="Z33">
        <v>3.3293303999999995</v>
      </c>
      <c r="AA33">
        <v>0</v>
      </c>
      <c r="AB33">
        <v>10.035570479999999</v>
      </c>
      <c r="AC33">
        <v>4.9211943739999988</v>
      </c>
      <c r="AD33">
        <v>6.9616594319999994</v>
      </c>
      <c r="AE33">
        <v>12.556885223999998</v>
      </c>
      <c r="AF33">
        <v>0</v>
      </c>
      <c r="AG33">
        <v>0</v>
      </c>
      <c r="AH33">
        <v>23.7651544</v>
      </c>
      <c r="AI33">
        <v>4.2034460000000005</v>
      </c>
      <c r="AJ33">
        <v>0</v>
      </c>
      <c r="AK33">
        <v>13.375449999999999</v>
      </c>
      <c r="AL33">
        <v>5.9020000000000028</v>
      </c>
      <c r="AM33">
        <v>0</v>
      </c>
      <c r="AN33">
        <v>0</v>
      </c>
      <c r="AO33">
        <v>0</v>
      </c>
      <c r="AP33">
        <v>0.45552359999999997</v>
      </c>
      <c r="AQ33">
        <v>0</v>
      </c>
      <c r="AR33">
        <v>3.3649919999999995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30.542077017828795</v>
      </c>
      <c r="BB33">
        <f t="shared" si="0"/>
        <v>734.92351023029164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165.03563455606374</v>
      </c>
      <c r="L34">
        <v>0</v>
      </c>
      <c r="M34">
        <v>0</v>
      </c>
      <c r="N34">
        <v>30</v>
      </c>
      <c r="O34">
        <v>50.380748599764175</v>
      </c>
      <c r="P34">
        <v>51.526087582648763</v>
      </c>
      <c r="Q34">
        <v>5.5440319579751662</v>
      </c>
      <c r="R34">
        <v>10.768551882323608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37.471337920792074</v>
      </c>
      <c r="Y34">
        <v>0</v>
      </c>
      <c r="Z34">
        <v>3.3293303999999995</v>
      </c>
      <c r="AA34">
        <v>0</v>
      </c>
      <c r="AB34">
        <v>10.035570479999999</v>
      </c>
      <c r="AC34">
        <v>4.9211943739999988</v>
      </c>
      <c r="AD34">
        <v>6.9616594319999994</v>
      </c>
      <c r="AE34">
        <v>12.556885223999998</v>
      </c>
      <c r="AF34">
        <v>0</v>
      </c>
      <c r="AG34">
        <v>0</v>
      </c>
      <c r="AH34">
        <v>23.7651544</v>
      </c>
      <c r="AI34">
        <v>4.2034460000000005</v>
      </c>
      <c r="AJ34">
        <v>0</v>
      </c>
      <c r="AK34">
        <v>13.375449999999999</v>
      </c>
      <c r="AL34">
        <v>5.9020000000000028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3.3649919999999995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31.260640643936277</v>
      </c>
      <c r="BB34">
        <f t="shared" si="0"/>
        <v>752.21405324491172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165.03563455606374</v>
      </c>
      <c r="L35">
        <v>2.6635801120469609E-4</v>
      </c>
      <c r="M35">
        <v>0</v>
      </c>
      <c r="N35">
        <v>30</v>
      </c>
      <c r="O35">
        <v>50.380748599764175</v>
      </c>
      <c r="P35">
        <v>51.526087582648763</v>
      </c>
      <c r="Q35">
        <v>5.5440319579751662</v>
      </c>
      <c r="R35">
        <v>10.768551882323608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37.471337920792074</v>
      </c>
      <c r="Y35">
        <v>0</v>
      </c>
      <c r="Z35">
        <v>3.3293303999999995</v>
      </c>
      <c r="AA35">
        <v>0</v>
      </c>
      <c r="AB35">
        <v>10.035570479999999</v>
      </c>
      <c r="AC35">
        <v>4.9211943739999988</v>
      </c>
      <c r="AD35">
        <v>6.9616594319999994</v>
      </c>
      <c r="AE35">
        <v>12.556885223999998</v>
      </c>
      <c r="AF35">
        <v>0</v>
      </c>
      <c r="AG35">
        <v>0</v>
      </c>
      <c r="AH35">
        <v>23.7651544</v>
      </c>
      <c r="AI35">
        <v>4.2034460000000005</v>
      </c>
      <c r="AJ35">
        <v>0</v>
      </c>
      <c r="AK35">
        <v>13.375449999999999</v>
      </c>
      <c r="AL35">
        <v>5.9020000000000028</v>
      </c>
      <c r="AM35">
        <v>0</v>
      </c>
      <c r="AN35">
        <v>0</v>
      </c>
      <c r="AO35">
        <v>0</v>
      </c>
      <c r="AP35">
        <v>1.5943326000000002</v>
      </c>
      <c r="AQ35">
        <v>0</v>
      </c>
      <c r="AR35">
        <v>10.235184</v>
      </c>
      <c r="AS35">
        <v>6.2185905600000009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31.580210195620932</v>
      </c>
      <c r="BB35">
        <f t="shared" si="0"/>
        <v>759.90375105123837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165.03563455606374</v>
      </c>
      <c r="L36">
        <v>1.6550080572961135E-4</v>
      </c>
      <c r="M36">
        <v>0</v>
      </c>
      <c r="N36">
        <v>30</v>
      </c>
      <c r="O36">
        <v>50.380748599764175</v>
      </c>
      <c r="P36">
        <v>51.526087582648763</v>
      </c>
      <c r="Q36">
        <v>5.5440319579751662</v>
      </c>
      <c r="R36">
        <v>10.768551882323608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37.471337920792074</v>
      </c>
      <c r="Y36">
        <v>0</v>
      </c>
      <c r="Z36">
        <v>3.3293303999999995</v>
      </c>
      <c r="AA36">
        <v>0</v>
      </c>
      <c r="AB36">
        <v>6.6700653999999995</v>
      </c>
      <c r="AC36">
        <v>4.9211943739999988</v>
      </c>
      <c r="AD36">
        <v>6.9616594319999994</v>
      </c>
      <c r="AE36">
        <v>12.556885223999998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13.375449999999999</v>
      </c>
      <c r="AL36">
        <v>5.9020000000000028</v>
      </c>
      <c r="AM36">
        <v>0</v>
      </c>
      <c r="AN36">
        <v>0</v>
      </c>
      <c r="AO36">
        <v>0</v>
      </c>
      <c r="AP36">
        <v>1.5943326000000002</v>
      </c>
      <c r="AQ36">
        <v>0</v>
      </c>
      <c r="AR36">
        <v>10.235184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31.445922467418431</v>
      </c>
      <c r="BB36">
        <f t="shared" si="0"/>
        <v>756.67243284223525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165.03563455606374</v>
      </c>
      <c r="L37">
        <v>0</v>
      </c>
      <c r="M37">
        <v>0</v>
      </c>
      <c r="N37">
        <v>30</v>
      </c>
      <c r="O37">
        <v>50.380748599764175</v>
      </c>
      <c r="P37">
        <v>51.526087582648763</v>
      </c>
      <c r="Q37">
        <v>5.5440319579751662</v>
      </c>
      <c r="R37">
        <v>10.768551882323608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37.471337920792074</v>
      </c>
      <c r="Y37">
        <v>0</v>
      </c>
      <c r="Z37">
        <v>3.3293303999999995</v>
      </c>
      <c r="AA37">
        <v>0</v>
      </c>
      <c r="AB37">
        <v>3.3485759800000001</v>
      </c>
      <c r="AC37">
        <v>4.9211943739999988</v>
      </c>
      <c r="AD37">
        <v>6.9616594319999994</v>
      </c>
      <c r="AE37">
        <v>4.8882300000000001</v>
      </c>
      <c r="AF37">
        <v>0</v>
      </c>
      <c r="AG37">
        <v>0</v>
      </c>
      <c r="AH37">
        <v>17.823865800000004</v>
      </c>
      <c r="AI37">
        <v>0.64668400000000004</v>
      </c>
      <c r="AJ37">
        <v>0</v>
      </c>
      <c r="AK37">
        <v>13.375449999999999</v>
      </c>
      <c r="AL37">
        <v>5.9020000000000028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1.6824959999999998</v>
      </c>
      <c r="AS37">
        <v>6.2185905600000009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30.241746313936286</v>
      </c>
      <c r="BB37">
        <f t="shared" si="0"/>
        <v>727.6967512509118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165.03563455606374</v>
      </c>
      <c r="L38">
        <v>1.6550080572961135E-4</v>
      </c>
      <c r="M38">
        <v>0</v>
      </c>
      <c r="N38">
        <v>30</v>
      </c>
      <c r="O38">
        <v>50.380748599764175</v>
      </c>
      <c r="P38">
        <v>51.526087582648763</v>
      </c>
      <c r="Q38">
        <v>5.5440319579751662</v>
      </c>
      <c r="R38">
        <v>10.768551882323608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37.471337920792074</v>
      </c>
      <c r="Y38">
        <v>0</v>
      </c>
      <c r="Z38">
        <v>3.3293303999999995</v>
      </c>
      <c r="AA38">
        <v>0</v>
      </c>
      <c r="AB38">
        <v>3.3485759800000001</v>
      </c>
      <c r="AC38">
        <v>2.4581713599999997</v>
      </c>
      <c r="AD38">
        <v>6.945553799999999</v>
      </c>
      <c r="AE38">
        <v>1.1405869999999998</v>
      </c>
      <c r="AF38">
        <v>0</v>
      </c>
      <c r="AG38">
        <v>0</v>
      </c>
      <c r="AH38">
        <v>11.8825772</v>
      </c>
      <c r="AI38">
        <v>0</v>
      </c>
      <c r="AJ38">
        <v>0</v>
      </c>
      <c r="AK38">
        <v>13.375449999999999</v>
      </c>
      <c r="AL38">
        <v>5.9020000000000028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1.6824959999999998</v>
      </c>
      <c r="AS38">
        <v>6.2185905600000009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29.730444567418434</v>
      </c>
      <c r="BB38">
        <f t="shared" si="0"/>
        <v>715.39347425223514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165.03563455606374</v>
      </c>
      <c r="L39">
        <v>1.6550080572961135E-4</v>
      </c>
      <c r="M39">
        <v>0</v>
      </c>
      <c r="N39">
        <v>30</v>
      </c>
      <c r="O39">
        <v>50.380748599764175</v>
      </c>
      <c r="P39">
        <v>51.526087582648763</v>
      </c>
      <c r="Q39">
        <v>5.5440319579751662</v>
      </c>
      <c r="R39">
        <v>10.768551882323608</v>
      </c>
      <c r="S39">
        <v>6.6964618389897392</v>
      </c>
      <c r="T39">
        <v>0</v>
      </c>
      <c r="U39">
        <v>330.96204308029053</v>
      </c>
      <c r="V39">
        <v>0</v>
      </c>
      <c r="W39">
        <v>0</v>
      </c>
      <c r="X39">
        <v>37.471337920792074</v>
      </c>
      <c r="Y39">
        <v>0</v>
      </c>
      <c r="Z39">
        <v>3.3293303999999995</v>
      </c>
      <c r="AA39">
        <v>0</v>
      </c>
      <c r="AB39">
        <v>3.3485759800000001</v>
      </c>
      <c r="AC39">
        <v>2.4581713599999997</v>
      </c>
      <c r="AD39">
        <v>6.945553799999999</v>
      </c>
      <c r="AE39">
        <v>1.1405869999999998</v>
      </c>
      <c r="AF39">
        <v>0</v>
      </c>
      <c r="AG39">
        <v>0</v>
      </c>
      <c r="AH39">
        <v>5.9412886</v>
      </c>
      <c r="AI39">
        <v>0</v>
      </c>
      <c r="AJ39">
        <v>0</v>
      </c>
      <c r="AK39">
        <v>13.375449999999999</v>
      </c>
      <c r="AL39">
        <v>5.9020000000000028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5.8887360000000015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29.573964565418436</v>
      </c>
      <c r="BB39">
        <f t="shared" si="0"/>
        <v>711.62814853423504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165.03475878963425</v>
      </c>
      <c r="L40">
        <v>0</v>
      </c>
      <c r="M40">
        <v>0</v>
      </c>
      <c r="N40">
        <v>30</v>
      </c>
      <c r="O40">
        <v>50.380748599764175</v>
      </c>
      <c r="P40">
        <v>51.526087582648763</v>
      </c>
      <c r="Q40">
        <v>5.5440319579751662</v>
      </c>
      <c r="R40">
        <v>10.768551882323608</v>
      </c>
      <c r="S40">
        <v>6.6964618389897392</v>
      </c>
      <c r="T40">
        <v>0</v>
      </c>
      <c r="U40">
        <v>330.96204308029053</v>
      </c>
      <c r="V40">
        <v>0</v>
      </c>
      <c r="W40">
        <v>0</v>
      </c>
      <c r="X40">
        <v>37.471337920792074</v>
      </c>
      <c r="Y40">
        <v>0</v>
      </c>
      <c r="Z40">
        <v>3.3293303999999995</v>
      </c>
      <c r="AA40">
        <v>0</v>
      </c>
      <c r="AB40">
        <v>3.3485759800000001</v>
      </c>
      <c r="AC40">
        <v>2.4581713599999997</v>
      </c>
      <c r="AD40">
        <v>2.3151845999999998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13.375449999999999</v>
      </c>
      <c r="AL40">
        <v>5.9020000000000028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5.8887360000000015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29.106604448412661</v>
      </c>
      <c r="BB40">
        <f t="shared" si="0"/>
        <v>700.3822225840056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165.03563455606374</v>
      </c>
      <c r="L41">
        <v>1.6100638584098928E-4</v>
      </c>
      <c r="M41">
        <v>0</v>
      </c>
      <c r="N41">
        <v>30</v>
      </c>
      <c r="O41">
        <v>50.380748599764175</v>
      </c>
      <c r="P41">
        <v>51.526087582648763</v>
      </c>
      <c r="Q41">
        <v>5.5440319579751662</v>
      </c>
      <c r="R41">
        <v>10.768551882323608</v>
      </c>
      <c r="S41">
        <v>6.6964618389897392</v>
      </c>
      <c r="T41">
        <v>0</v>
      </c>
      <c r="U41">
        <v>330.96204308029053</v>
      </c>
      <c r="V41">
        <v>0</v>
      </c>
      <c r="W41">
        <v>0</v>
      </c>
      <c r="X41">
        <v>37.471337920792074</v>
      </c>
      <c r="Y41">
        <v>0</v>
      </c>
      <c r="Z41">
        <v>1.6646652</v>
      </c>
      <c r="AA41">
        <v>0</v>
      </c>
      <c r="AB41">
        <v>3.3485759800000001</v>
      </c>
      <c r="AC41">
        <v>0</v>
      </c>
      <c r="AD41">
        <v>2.3151845999999998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13.375449999999999</v>
      </c>
      <c r="AL41">
        <v>5.9020000000000028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5.8887360000000015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28.942144720091079</v>
      </c>
      <c r="BB41">
        <f t="shared" si="0"/>
        <v>696.42488252514249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165.03563455606374</v>
      </c>
      <c r="L42">
        <v>0</v>
      </c>
      <c r="M42">
        <v>0</v>
      </c>
      <c r="N42">
        <v>30</v>
      </c>
      <c r="O42">
        <v>50.380748599764175</v>
      </c>
      <c r="P42">
        <v>51.526087582648763</v>
      </c>
      <c r="Q42">
        <v>5.5440319579751662</v>
      </c>
      <c r="R42">
        <v>10.768551882323608</v>
      </c>
      <c r="S42">
        <v>6.6964618389897392</v>
      </c>
      <c r="T42">
        <v>0</v>
      </c>
      <c r="U42">
        <v>330.96204308029053</v>
      </c>
      <c r="V42">
        <v>0</v>
      </c>
      <c r="W42">
        <v>0</v>
      </c>
      <c r="X42">
        <v>37.471337920792074</v>
      </c>
      <c r="Y42">
        <v>0</v>
      </c>
      <c r="Z42">
        <v>1.6646652</v>
      </c>
      <c r="AA42">
        <v>0</v>
      </c>
      <c r="AB42">
        <v>3.3485759800000001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13.375449999999999</v>
      </c>
      <c r="AL42">
        <v>5.9020000000000028</v>
      </c>
      <c r="AM42">
        <v>0</v>
      </c>
      <c r="AN42">
        <v>0</v>
      </c>
      <c r="AO42">
        <v>0</v>
      </c>
      <c r="AP42">
        <v>0.65074799999999999</v>
      </c>
      <c r="AQ42">
        <v>0</v>
      </c>
      <c r="AR42">
        <v>5.8887360000000015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28.85755172393629</v>
      </c>
      <c r="BB42">
        <f t="shared" si="0"/>
        <v>694.38935431491154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165.03488596947355</v>
      </c>
      <c r="L43">
        <v>3.1510071826141423E-4</v>
      </c>
      <c r="M43">
        <v>0</v>
      </c>
      <c r="N43">
        <v>30</v>
      </c>
      <c r="O43">
        <v>50.380748599764175</v>
      </c>
      <c r="P43">
        <v>51.526087582648763</v>
      </c>
      <c r="Q43">
        <v>5.5440319579751662</v>
      </c>
      <c r="R43">
        <v>10.768551882323608</v>
      </c>
      <c r="S43">
        <v>6.6964618389897392</v>
      </c>
      <c r="T43">
        <v>0</v>
      </c>
      <c r="U43">
        <v>330.96204308029053</v>
      </c>
      <c r="V43">
        <v>0</v>
      </c>
      <c r="W43">
        <v>0</v>
      </c>
      <c r="X43">
        <v>37.471337920792074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13.375449999999999</v>
      </c>
      <c r="AL43">
        <v>2.9510000000000014</v>
      </c>
      <c r="AM43">
        <v>0</v>
      </c>
      <c r="AN43">
        <v>0</v>
      </c>
      <c r="AO43">
        <v>0</v>
      </c>
      <c r="AP43">
        <v>0.65074799999999999</v>
      </c>
      <c r="AQ43">
        <v>0</v>
      </c>
      <c r="AR43">
        <v>5.8887360000000015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28.539761252833401</v>
      </c>
      <c r="BB43">
        <f t="shared" si="0"/>
        <v>686.74247012014246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165.03488596947355</v>
      </c>
      <c r="L44">
        <v>3.1510071826141423E-4</v>
      </c>
      <c r="M44">
        <v>0</v>
      </c>
      <c r="N44">
        <v>30</v>
      </c>
      <c r="O44">
        <v>50.380748599764175</v>
      </c>
      <c r="P44">
        <v>51.526087582648763</v>
      </c>
      <c r="Q44">
        <v>5.5440319579751662</v>
      </c>
      <c r="R44">
        <v>10.768551882323608</v>
      </c>
      <c r="S44">
        <v>6.6964618389897392</v>
      </c>
      <c r="T44">
        <v>0</v>
      </c>
      <c r="U44">
        <v>330.96204308029053</v>
      </c>
      <c r="V44">
        <v>0</v>
      </c>
      <c r="W44">
        <v>0</v>
      </c>
      <c r="X44">
        <v>37.471337920792074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13.375449999999999</v>
      </c>
      <c r="AL44">
        <v>2.9510000000000014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5.8887360000000015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28.539761252833401</v>
      </c>
      <c r="BB44">
        <f t="shared" si="0"/>
        <v>686.74247012014246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165.03488596947355</v>
      </c>
      <c r="L45">
        <v>3.1510071826141423E-4</v>
      </c>
      <c r="M45">
        <v>0</v>
      </c>
      <c r="N45">
        <v>30</v>
      </c>
      <c r="O45">
        <v>50.380748599764175</v>
      </c>
      <c r="P45">
        <v>51.526087582648763</v>
      </c>
      <c r="Q45">
        <v>5.5440319579751662</v>
      </c>
      <c r="R45">
        <v>10.768551882323608</v>
      </c>
      <c r="S45">
        <v>6.6964618389897392</v>
      </c>
      <c r="T45">
        <v>0</v>
      </c>
      <c r="U45">
        <v>330.96204308029053</v>
      </c>
      <c r="V45">
        <v>0</v>
      </c>
      <c r="W45">
        <v>0</v>
      </c>
      <c r="X45">
        <v>37.471337920792074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13.375449999999999</v>
      </c>
      <c r="AL45">
        <v>2.9510000000000014</v>
      </c>
      <c r="AM45">
        <v>0</v>
      </c>
      <c r="AN45">
        <v>0</v>
      </c>
      <c r="AO45">
        <v>0</v>
      </c>
      <c r="AP45">
        <v>0.65074799999999999</v>
      </c>
      <c r="AQ45">
        <v>0</v>
      </c>
      <c r="AR45">
        <v>5.8887360000000015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28.539761252833401</v>
      </c>
      <c r="BB45">
        <f t="shared" si="0"/>
        <v>686.74247012014246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165.03488596947355</v>
      </c>
      <c r="L46">
        <v>2.226579582761353E-4</v>
      </c>
      <c r="M46">
        <v>0</v>
      </c>
      <c r="N46">
        <v>30</v>
      </c>
      <c r="O46">
        <v>50.380748599764175</v>
      </c>
      <c r="P46">
        <v>51.526087582648763</v>
      </c>
      <c r="Q46">
        <v>5.5440319579751662</v>
      </c>
      <c r="R46">
        <v>10.768551882323608</v>
      </c>
      <c r="S46">
        <v>6.6964618389897392</v>
      </c>
      <c r="T46">
        <v>0</v>
      </c>
      <c r="U46">
        <v>330.96204308029053</v>
      </c>
      <c r="V46">
        <v>0</v>
      </c>
      <c r="W46">
        <v>0</v>
      </c>
      <c r="X46">
        <v>37.471337920792074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13.375449999999999</v>
      </c>
      <c r="AL46">
        <v>2.9510000000000014</v>
      </c>
      <c r="AM46">
        <v>0</v>
      </c>
      <c r="AN46">
        <v>0</v>
      </c>
      <c r="AO46">
        <v>0</v>
      </c>
      <c r="AP46">
        <v>0.65074799999999999</v>
      </c>
      <c r="AQ46">
        <v>0</v>
      </c>
      <c r="AR46">
        <v>5.8887360000000015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28.539757564367278</v>
      </c>
      <c r="BB46">
        <f t="shared" si="0"/>
        <v>686.74238136584859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80.001956222903672</v>
      </c>
      <c r="L47">
        <v>2.1445763193629497E-4</v>
      </c>
      <c r="M47">
        <v>0</v>
      </c>
      <c r="N47">
        <v>30</v>
      </c>
      <c r="O47">
        <v>50.380748599764175</v>
      </c>
      <c r="P47">
        <v>51.526087582648763</v>
      </c>
      <c r="Q47">
        <v>2.0191799714489647</v>
      </c>
      <c r="R47">
        <v>3.0312500000000004</v>
      </c>
      <c r="S47">
        <v>2.0204600355239783</v>
      </c>
      <c r="T47">
        <v>0</v>
      </c>
      <c r="U47">
        <v>330.96204308029053</v>
      </c>
      <c r="V47">
        <v>0</v>
      </c>
      <c r="W47">
        <v>0</v>
      </c>
      <c r="X47">
        <v>37.471337920792074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13.375449999999999</v>
      </c>
      <c r="AL47">
        <v>2.9510000000000014</v>
      </c>
      <c r="AM47">
        <v>0</v>
      </c>
      <c r="AN47">
        <v>0</v>
      </c>
      <c r="AO47">
        <v>0</v>
      </c>
      <c r="AP47">
        <v>0.65074799999999999</v>
      </c>
      <c r="AQ47">
        <v>0</v>
      </c>
      <c r="AR47">
        <v>7.851648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24.589330956064302</v>
      </c>
      <c r="BB47">
        <f t="shared" si="0"/>
        <v>591.68462635493984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80.001956222903672</v>
      </c>
      <c r="L48">
        <v>2.9799457260254171E-4</v>
      </c>
      <c r="M48">
        <v>0</v>
      </c>
      <c r="N48">
        <v>30</v>
      </c>
      <c r="O48">
        <v>50.380748599764175</v>
      </c>
      <c r="P48">
        <v>51.526087582648763</v>
      </c>
      <c r="Q48">
        <v>2.0191799714489647</v>
      </c>
      <c r="R48">
        <v>3.0312500000000004</v>
      </c>
      <c r="S48">
        <v>2.0204600355239783</v>
      </c>
      <c r="T48">
        <v>0</v>
      </c>
      <c r="U48">
        <v>330.96204308029053</v>
      </c>
      <c r="V48">
        <v>0</v>
      </c>
      <c r="W48">
        <v>0</v>
      </c>
      <c r="X48">
        <v>37.471337920792074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13.375449999999999</v>
      </c>
      <c r="AL48">
        <v>4.4265000000000008</v>
      </c>
      <c r="AM48">
        <v>0</v>
      </c>
      <c r="AN48">
        <v>0</v>
      </c>
      <c r="AO48">
        <v>0</v>
      </c>
      <c r="AP48">
        <v>0.65074799999999999</v>
      </c>
      <c r="AQ48">
        <v>0</v>
      </c>
      <c r="AR48">
        <v>7.851648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24.648206739188232</v>
      </c>
      <c r="BB48">
        <f t="shared" si="0"/>
        <v>593.10133410875653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80.0024418579235</v>
      </c>
      <c r="L49">
        <v>2.8250688142843081E-4</v>
      </c>
      <c r="M49">
        <v>0</v>
      </c>
      <c r="N49">
        <v>30</v>
      </c>
      <c r="O49">
        <v>50.380748599764175</v>
      </c>
      <c r="P49">
        <v>51.526087582648763</v>
      </c>
      <c r="Q49">
        <v>2.0012015507411629</v>
      </c>
      <c r="R49">
        <v>2.9995486676875953</v>
      </c>
      <c r="S49">
        <v>1.9989937590014402</v>
      </c>
      <c r="T49">
        <v>0</v>
      </c>
      <c r="U49">
        <v>330.96204308029053</v>
      </c>
      <c r="V49">
        <v>0</v>
      </c>
      <c r="W49">
        <v>0</v>
      </c>
      <c r="X49">
        <v>37.471337920792074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13.375449999999999</v>
      </c>
      <c r="AL49">
        <v>13.574600000000002</v>
      </c>
      <c r="AM49">
        <v>0</v>
      </c>
      <c r="AN49">
        <v>0</v>
      </c>
      <c r="AO49">
        <v>0</v>
      </c>
      <c r="AP49">
        <v>0.65074799999999999</v>
      </c>
      <c r="AQ49">
        <v>0</v>
      </c>
      <c r="AR49">
        <v>7.851648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25.010395929121977</v>
      </c>
      <c r="BB49">
        <f t="shared" si="0"/>
        <v>601.81656903660871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80.0024418579235</v>
      </c>
      <c r="L50">
        <v>0</v>
      </c>
      <c r="M50">
        <v>0</v>
      </c>
      <c r="N50">
        <v>30</v>
      </c>
      <c r="O50">
        <v>50.380748599764175</v>
      </c>
      <c r="P50">
        <v>51.526087582648763</v>
      </c>
      <c r="Q50">
        <v>2.0012015507411629</v>
      </c>
      <c r="R50">
        <v>2.9995486676875953</v>
      </c>
      <c r="S50">
        <v>1.9989937590014402</v>
      </c>
      <c r="T50">
        <v>0</v>
      </c>
      <c r="U50">
        <v>330.96204308029053</v>
      </c>
      <c r="V50">
        <v>0</v>
      </c>
      <c r="W50">
        <v>0</v>
      </c>
      <c r="X50">
        <v>37.471337920792074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13.375449999999999</v>
      </c>
      <c r="AL50">
        <v>13.574600000000002</v>
      </c>
      <c r="AM50">
        <v>0</v>
      </c>
      <c r="AN50">
        <v>0</v>
      </c>
      <c r="AO50">
        <v>0</v>
      </c>
      <c r="AP50">
        <v>0.65074799999999999</v>
      </c>
      <c r="AQ50">
        <v>0</v>
      </c>
      <c r="AR50">
        <v>7.851648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25.010384657097411</v>
      </c>
      <c r="BB50">
        <f t="shared" si="0"/>
        <v>601.81629780175183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80.001956222903672</v>
      </c>
      <c r="L51">
        <v>1.5845513901367451E-4</v>
      </c>
      <c r="M51">
        <v>0</v>
      </c>
      <c r="N51">
        <v>30</v>
      </c>
      <c r="O51">
        <v>50.380748599764175</v>
      </c>
      <c r="P51">
        <v>51.526087582648763</v>
      </c>
      <c r="Q51">
        <v>1.9997910857142855</v>
      </c>
      <c r="R51">
        <v>3.0300493934300992</v>
      </c>
      <c r="S51">
        <v>1.9996305506216694</v>
      </c>
      <c r="T51">
        <v>0</v>
      </c>
      <c r="U51">
        <v>330.96204308029053</v>
      </c>
      <c r="V51">
        <v>0</v>
      </c>
      <c r="W51">
        <v>0</v>
      </c>
      <c r="X51">
        <v>37.471337920792074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13.375449999999999</v>
      </c>
      <c r="AL51">
        <v>13.574600000000002</v>
      </c>
      <c r="AM51">
        <v>0</v>
      </c>
      <c r="AN51">
        <v>0</v>
      </c>
      <c r="AO51">
        <v>0</v>
      </c>
      <c r="AP51">
        <v>0.65074799999999999</v>
      </c>
      <c r="AQ51">
        <v>0</v>
      </c>
      <c r="AR51">
        <v>5.8887360000000015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24.933237626630699</v>
      </c>
      <c r="BB51">
        <f t="shared" si="0"/>
        <v>599.95993270467363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80.001956222903672</v>
      </c>
      <c r="L52">
        <v>1.5845513901367451E-4</v>
      </c>
      <c r="M52">
        <v>0</v>
      </c>
      <c r="N52">
        <v>30</v>
      </c>
      <c r="O52">
        <v>50.380748599764175</v>
      </c>
      <c r="P52">
        <v>51.526087582648763</v>
      </c>
      <c r="Q52">
        <v>1.9997910857142855</v>
      </c>
      <c r="R52">
        <v>2.9999999999999996</v>
      </c>
      <c r="S52">
        <v>1.9996305506216694</v>
      </c>
      <c r="T52">
        <v>0</v>
      </c>
      <c r="U52">
        <v>330.96204308029053</v>
      </c>
      <c r="V52">
        <v>0</v>
      </c>
      <c r="W52">
        <v>0</v>
      </c>
      <c r="X52">
        <v>37.471337920792074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13.375449999999999</v>
      </c>
      <c r="AL52">
        <v>4.4265000000000008</v>
      </c>
      <c r="AM52">
        <v>0</v>
      </c>
      <c r="AN52">
        <v>0</v>
      </c>
      <c r="AO52">
        <v>0</v>
      </c>
      <c r="AP52">
        <v>0.65074799999999999</v>
      </c>
      <c r="AQ52">
        <v>0</v>
      </c>
      <c r="AR52">
        <v>5.8887360000000015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24.567029445808409</v>
      </c>
      <c r="BB52">
        <f t="shared" si="0"/>
        <v>591.14799149206578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80.001956222903672</v>
      </c>
      <c r="L53">
        <v>3.603963233841237E-4</v>
      </c>
      <c r="M53">
        <v>0</v>
      </c>
      <c r="N53">
        <v>30</v>
      </c>
      <c r="O53">
        <v>50.380748599764175</v>
      </c>
      <c r="P53">
        <v>51.526087582648763</v>
      </c>
      <c r="Q53">
        <v>1.9169059195402303</v>
      </c>
      <c r="R53">
        <v>2.884835335141418</v>
      </c>
      <c r="S53">
        <v>1.916675788221297</v>
      </c>
      <c r="T53">
        <v>0</v>
      </c>
      <c r="U53">
        <v>330.96204308029053</v>
      </c>
      <c r="V53">
        <v>0</v>
      </c>
      <c r="W53">
        <v>0</v>
      </c>
      <c r="X53">
        <v>37.471337920792074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13.375449999999999</v>
      </c>
      <c r="AL53">
        <v>2.6559000000000004</v>
      </c>
      <c r="AM53">
        <v>0</v>
      </c>
      <c r="AN53">
        <v>0</v>
      </c>
      <c r="AO53">
        <v>0</v>
      </c>
      <c r="AP53">
        <v>0.65074799999999999</v>
      </c>
      <c r="AQ53">
        <v>0</v>
      </c>
      <c r="AR53">
        <v>5.8887360000000015</v>
      </c>
      <c r="AS53">
        <v>4.4418503999999999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24.501538062067052</v>
      </c>
      <c r="BB53">
        <f t="shared" si="0"/>
        <v>589.57209718355841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80.001956222903672</v>
      </c>
      <c r="L54">
        <v>0</v>
      </c>
      <c r="M54">
        <v>0</v>
      </c>
      <c r="N54">
        <v>30</v>
      </c>
      <c r="O54">
        <v>50.380748599764175</v>
      </c>
      <c r="P54">
        <v>51.526087582648763</v>
      </c>
      <c r="Q54">
        <v>1.9169059195402303</v>
      </c>
      <c r="R54">
        <v>2.884835335141418</v>
      </c>
      <c r="S54">
        <v>1.916675788221297</v>
      </c>
      <c r="T54">
        <v>0</v>
      </c>
      <c r="U54">
        <v>330.96204308029053</v>
      </c>
      <c r="V54">
        <v>0</v>
      </c>
      <c r="W54">
        <v>0</v>
      </c>
      <c r="X54">
        <v>37.471337920792074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13.375449999999999</v>
      </c>
      <c r="AL54">
        <v>2.6559000000000004</v>
      </c>
      <c r="AM54">
        <v>0</v>
      </c>
      <c r="AN54">
        <v>0</v>
      </c>
      <c r="AO54">
        <v>0</v>
      </c>
      <c r="AP54">
        <v>0.65074799999999999</v>
      </c>
      <c r="AQ54">
        <v>0</v>
      </c>
      <c r="AR54">
        <v>5.8887360000000015</v>
      </c>
      <c r="AS54">
        <v>4.4418503999999999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24.501523682253744</v>
      </c>
      <c r="BB54">
        <f t="shared" si="0"/>
        <v>589.57175116704843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80.001956222903672</v>
      </c>
      <c r="L55">
        <v>0</v>
      </c>
      <c r="M55">
        <v>0</v>
      </c>
      <c r="N55">
        <v>30</v>
      </c>
      <c r="O55">
        <v>50.380748599764175</v>
      </c>
      <c r="P55">
        <v>51.526087582648763</v>
      </c>
      <c r="Q55">
        <v>1.9169059195402303</v>
      </c>
      <c r="R55">
        <v>2.884835335141418</v>
      </c>
      <c r="S55">
        <v>1.916675788221297</v>
      </c>
      <c r="T55">
        <v>0</v>
      </c>
      <c r="U55">
        <v>330.96204308029053</v>
      </c>
      <c r="V55">
        <v>0</v>
      </c>
      <c r="W55">
        <v>0</v>
      </c>
      <c r="X55">
        <v>37.471337920792074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13.375449999999999</v>
      </c>
      <c r="AL55">
        <v>2.6559000000000004</v>
      </c>
      <c r="AM55">
        <v>0</v>
      </c>
      <c r="AN55">
        <v>0</v>
      </c>
      <c r="AO55">
        <v>0</v>
      </c>
      <c r="AP55">
        <v>0.65074799999999999</v>
      </c>
      <c r="AQ55">
        <v>0</v>
      </c>
      <c r="AR55">
        <v>5.8887360000000015</v>
      </c>
      <c r="AS55">
        <v>4.4418503999999999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24.501523682253744</v>
      </c>
      <c r="BB55">
        <f t="shared" si="0"/>
        <v>589.57175116704843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80.001956222903672</v>
      </c>
      <c r="L56">
        <v>0</v>
      </c>
      <c r="M56">
        <v>0</v>
      </c>
      <c r="N56">
        <v>30</v>
      </c>
      <c r="O56">
        <v>50.380748599764175</v>
      </c>
      <c r="P56">
        <v>51.526087582648763</v>
      </c>
      <c r="Q56">
        <v>1.9169059195402303</v>
      </c>
      <c r="R56">
        <v>2.884835335141418</v>
      </c>
      <c r="S56">
        <v>1.916675788221297</v>
      </c>
      <c r="T56">
        <v>0</v>
      </c>
      <c r="U56">
        <v>330.96204308029053</v>
      </c>
      <c r="V56">
        <v>0</v>
      </c>
      <c r="W56">
        <v>0</v>
      </c>
      <c r="X56">
        <v>37.471337920792074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13.375449999999999</v>
      </c>
      <c r="AL56">
        <v>2.6559000000000004</v>
      </c>
      <c r="AM56">
        <v>0</v>
      </c>
      <c r="AN56">
        <v>0</v>
      </c>
      <c r="AO56">
        <v>0</v>
      </c>
      <c r="AP56">
        <v>0.65074799999999999</v>
      </c>
      <c r="AQ56">
        <v>0</v>
      </c>
      <c r="AR56">
        <v>5.8887360000000015</v>
      </c>
      <c r="AS56">
        <v>4.4418503999999999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24.501523682253744</v>
      </c>
      <c r="BB56">
        <f t="shared" si="0"/>
        <v>589.57175116704843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80.001956222903672</v>
      </c>
      <c r="L57">
        <v>2.2018596775054026E-4</v>
      </c>
      <c r="M57">
        <v>0</v>
      </c>
      <c r="N57">
        <v>30</v>
      </c>
      <c r="O57">
        <v>50.380748599764175</v>
      </c>
      <c r="P57">
        <v>51.526087582648763</v>
      </c>
      <c r="Q57">
        <v>1.9169059195402303</v>
      </c>
      <c r="R57">
        <v>2.884835335141418</v>
      </c>
      <c r="S57">
        <v>1.916675788221297</v>
      </c>
      <c r="T57">
        <v>0</v>
      </c>
      <c r="U57">
        <v>330.96204308029053</v>
      </c>
      <c r="V57">
        <v>0</v>
      </c>
      <c r="W57">
        <v>0</v>
      </c>
      <c r="X57">
        <v>37.471337920792074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13.375449999999999</v>
      </c>
      <c r="AL57">
        <v>2.6559000000000004</v>
      </c>
      <c r="AM57">
        <v>0</v>
      </c>
      <c r="AN57">
        <v>0</v>
      </c>
      <c r="AO57">
        <v>0</v>
      </c>
      <c r="AP57">
        <v>0.65074799999999999</v>
      </c>
      <c r="AQ57">
        <v>0</v>
      </c>
      <c r="AR57">
        <v>7.851648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24.620751939673859</v>
      </c>
      <c r="BB57">
        <f t="shared" si="0"/>
        <v>592.44069749559594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80.001956222903672</v>
      </c>
      <c r="L58">
        <v>2.7684472174165862E-4</v>
      </c>
      <c r="M58">
        <v>0</v>
      </c>
      <c r="N58">
        <v>30</v>
      </c>
      <c r="O58">
        <v>50.380748599764175</v>
      </c>
      <c r="P58">
        <v>51.526087582648763</v>
      </c>
      <c r="Q58">
        <v>1.9169059195402303</v>
      </c>
      <c r="R58">
        <v>2.884835335141418</v>
      </c>
      <c r="S58">
        <v>1.916675788221297</v>
      </c>
      <c r="T58">
        <v>0</v>
      </c>
      <c r="U58">
        <v>330.96204308029053</v>
      </c>
      <c r="V58">
        <v>0</v>
      </c>
      <c r="W58">
        <v>0</v>
      </c>
      <c r="X58">
        <v>37.471337920792074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13.375449999999999</v>
      </c>
      <c r="AL58">
        <v>2.6559000000000004</v>
      </c>
      <c r="AM58">
        <v>0</v>
      </c>
      <c r="AN58">
        <v>0</v>
      </c>
      <c r="AO58">
        <v>0</v>
      </c>
      <c r="AP58">
        <v>0.65074799999999999</v>
      </c>
      <c r="AQ58">
        <v>0</v>
      </c>
      <c r="AR58">
        <v>7.851648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24.620754200358142</v>
      </c>
      <c r="BB58">
        <f t="shared" si="0"/>
        <v>592.44075189366561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80.001956222903672</v>
      </c>
      <c r="L59">
        <v>0</v>
      </c>
      <c r="M59">
        <v>0</v>
      </c>
      <c r="N59">
        <v>30</v>
      </c>
      <c r="O59">
        <v>50.380748599764175</v>
      </c>
      <c r="P59">
        <v>51.526087582648763</v>
      </c>
      <c r="Q59">
        <v>1.9169059195402303</v>
      </c>
      <c r="R59">
        <v>2.884835335141418</v>
      </c>
      <c r="S59">
        <v>1.916675788221297</v>
      </c>
      <c r="T59">
        <v>0</v>
      </c>
      <c r="U59">
        <v>330.96204308029053</v>
      </c>
      <c r="V59">
        <v>0</v>
      </c>
      <c r="W59">
        <v>0</v>
      </c>
      <c r="X59">
        <v>37.471337920792074</v>
      </c>
      <c r="Y59">
        <v>0</v>
      </c>
      <c r="Z59">
        <v>1.6763999999999997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13.375449999999999</v>
      </c>
      <c r="AL59">
        <v>2.6559000000000004</v>
      </c>
      <c r="AM59">
        <v>0</v>
      </c>
      <c r="AN59">
        <v>0</v>
      </c>
      <c r="AO59">
        <v>0</v>
      </c>
      <c r="AP59">
        <v>0.65074799999999999</v>
      </c>
      <c r="AQ59">
        <v>0</v>
      </c>
      <c r="AR59">
        <v>5.0474880000000004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24.518486564253745</v>
      </c>
      <c r="BB59">
        <f t="shared" si="0"/>
        <v>589.97992332504839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80.001358541831763</v>
      </c>
      <c r="L60">
        <v>0</v>
      </c>
      <c r="M60">
        <v>0</v>
      </c>
      <c r="N60">
        <v>30</v>
      </c>
      <c r="O60">
        <v>50.380748599764175</v>
      </c>
      <c r="P60">
        <v>51.526087582648763</v>
      </c>
      <c r="Q60">
        <v>1.9169059195402303</v>
      </c>
      <c r="R60">
        <v>2.884835335141418</v>
      </c>
      <c r="S60">
        <v>1.916675788221297</v>
      </c>
      <c r="T60">
        <v>0</v>
      </c>
      <c r="U60">
        <v>330.96204308029053</v>
      </c>
      <c r="V60">
        <v>0</v>
      </c>
      <c r="W60">
        <v>0</v>
      </c>
      <c r="X60">
        <v>37.471337920792074</v>
      </c>
      <c r="Y60">
        <v>0</v>
      </c>
      <c r="Z60">
        <v>1.6763999999999997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13.375449999999999</v>
      </c>
      <c r="AL60">
        <v>2.6559000000000004</v>
      </c>
      <c r="AM60">
        <v>0</v>
      </c>
      <c r="AN60">
        <v>0</v>
      </c>
      <c r="AO60">
        <v>0</v>
      </c>
      <c r="AP60">
        <v>0.65074799999999999</v>
      </c>
      <c r="AQ60">
        <v>0</v>
      </c>
      <c r="AR60">
        <v>5.0474880000000004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24.518462716778966</v>
      </c>
      <c r="BB60">
        <f t="shared" si="0"/>
        <v>589.97934949145133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80.002657253137315</v>
      </c>
      <c r="L61">
        <v>0</v>
      </c>
      <c r="M61">
        <v>0</v>
      </c>
      <c r="N61">
        <v>30</v>
      </c>
      <c r="O61">
        <v>50.380748599764175</v>
      </c>
      <c r="P61">
        <v>51.526087582648763</v>
      </c>
      <c r="Q61">
        <v>1.9169059195402303</v>
      </c>
      <c r="R61">
        <v>2.884835335141418</v>
      </c>
      <c r="S61">
        <v>1.916675788221297</v>
      </c>
      <c r="T61">
        <v>0</v>
      </c>
      <c r="U61">
        <v>330.96204308029053</v>
      </c>
      <c r="V61">
        <v>0</v>
      </c>
      <c r="W61">
        <v>0</v>
      </c>
      <c r="X61">
        <v>37.471337920792074</v>
      </c>
      <c r="Y61">
        <v>0</v>
      </c>
      <c r="Z61">
        <v>1.6763999999999997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13.375449999999999</v>
      </c>
      <c r="AL61">
        <v>5.3118000000000007</v>
      </c>
      <c r="AM61">
        <v>0</v>
      </c>
      <c r="AN61">
        <v>0</v>
      </c>
      <c r="AO61">
        <v>0</v>
      </c>
      <c r="AP61">
        <v>0.65074799999999999</v>
      </c>
      <c r="AQ61">
        <v>0</v>
      </c>
      <c r="AR61">
        <v>5.0474880000000004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24.624484894568312</v>
      </c>
      <c r="BB61">
        <f t="shared" si="0"/>
        <v>592.53052602496734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80.002714618509458</v>
      </c>
      <c r="L62">
        <v>0</v>
      </c>
      <c r="M62">
        <v>0</v>
      </c>
      <c r="N62">
        <v>30</v>
      </c>
      <c r="O62">
        <v>50.380748599764175</v>
      </c>
      <c r="P62">
        <v>51.526087582648763</v>
      </c>
      <c r="Q62">
        <v>1.9169059195402303</v>
      </c>
      <c r="R62">
        <v>2.884835335141418</v>
      </c>
      <c r="S62">
        <v>1.916675788221297</v>
      </c>
      <c r="T62">
        <v>0</v>
      </c>
      <c r="U62">
        <v>330.96204308029053</v>
      </c>
      <c r="V62">
        <v>0</v>
      </c>
      <c r="W62">
        <v>0</v>
      </c>
      <c r="X62">
        <v>37.471337920792074</v>
      </c>
      <c r="Y62">
        <v>0</v>
      </c>
      <c r="Z62">
        <v>1.6763999999999997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13.375449999999999</v>
      </c>
      <c r="AL62">
        <v>5.3118000000000007</v>
      </c>
      <c r="AM62">
        <v>0</v>
      </c>
      <c r="AN62">
        <v>0</v>
      </c>
      <c r="AO62">
        <v>0</v>
      </c>
      <c r="AP62">
        <v>0.65074799999999999</v>
      </c>
      <c r="AQ62">
        <v>0</v>
      </c>
      <c r="AR62">
        <v>5.0474880000000004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24.624487183446675</v>
      </c>
      <c r="BB62">
        <f t="shared" si="0"/>
        <v>592.53058110146117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80.002714618509458</v>
      </c>
      <c r="L63">
        <v>0</v>
      </c>
      <c r="M63">
        <v>0</v>
      </c>
      <c r="N63">
        <v>30</v>
      </c>
      <c r="O63">
        <v>50.380748599764175</v>
      </c>
      <c r="P63">
        <v>51.526087582648763</v>
      </c>
      <c r="Q63">
        <v>1.9169059195402303</v>
      </c>
      <c r="R63">
        <v>2.884835335141418</v>
      </c>
      <c r="S63">
        <v>1.916675788221297</v>
      </c>
      <c r="T63">
        <v>0</v>
      </c>
      <c r="U63">
        <v>330.96204308029053</v>
      </c>
      <c r="V63">
        <v>0</v>
      </c>
      <c r="W63">
        <v>0</v>
      </c>
      <c r="X63">
        <v>37.471337920792074</v>
      </c>
      <c r="Y63">
        <v>0</v>
      </c>
      <c r="Z63">
        <v>1.6763999999999997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13.375449999999999</v>
      </c>
      <c r="AL63">
        <v>5.3118000000000007</v>
      </c>
      <c r="AM63">
        <v>0</v>
      </c>
      <c r="AN63">
        <v>0</v>
      </c>
      <c r="AO63">
        <v>0</v>
      </c>
      <c r="AP63">
        <v>0.65074799999999999</v>
      </c>
      <c r="AQ63">
        <v>0</v>
      </c>
      <c r="AR63">
        <v>5.8887360000000015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24.658053029446677</v>
      </c>
      <c r="BB63">
        <f t="shared" si="0"/>
        <v>593.33826325546113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80.002771141901576</v>
      </c>
      <c r="L64">
        <v>0</v>
      </c>
      <c r="M64">
        <v>0</v>
      </c>
      <c r="N64">
        <v>30</v>
      </c>
      <c r="O64">
        <v>50.380748599764175</v>
      </c>
      <c r="P64">
        <v>51.526087582648763</v>
      </c>
      <c r="Q64">
        <v>1.9169059195402303</v>
      </c>
      <c r="R64">
        <v>2.884835335141418</v>
      </c>
      <c r="S64">
        <v>1.916675788221297</v>
      </c>
      <c r="T64">
        <v>0</v>
      </c>
      <c r="U64">
        <v>330.96204308029053</v>
      </c>
      <c r="V64">
        <v>0</v>
      </c>
      <c r="W64">
        <v>0</v>
      </c>
      <c r="X64">
        <v>37.471337920792074</v>
      </c>
      <c r="Y64">
        <v>0</v>
      </c>
      <c r="Z64">
        <v>1.6763999999999997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13.375449999999999</v>
      </c>
      <c r="AL64">
        <v>5.3118000000000007</v>
      </c>
      <c r="AM64">
        <v>0</v>
      </c>
      <c r="AN64">
        <v>0</v>
      </c>
      <c r="AO64">
        <v>0</v>
      </c>
      <c r="AP64">
        <v>0.65074799999999999</v>
      </c>
      <c r="AQ64">
        <v>0</v>
      </c>
      <c r="AR64">
        <v>5.8887360000000015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24.658055284730011</v>
      </c>
      <c r="BB64">
        <f t="shared" si="0"/>
        <v>593.33831752356991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80.002757088973567</v>
      </c>
      <c r="L65">
        <v>0</v>
      </c>
      <c r="M65">
        <v>0</v>
      </c>
      <c r="N65">
        <v>30</v>
      </c>
      <c r="O65">
        <v>50.380748599764175</v>
      </c>
      <c r="P65">
        <v>51.526087582648763</v>
      </c>
      <c r="Q65">
        <v>1.9169059195402303</v>
      </c>
      <c r="R65">
        <v>2.884835335141418</v>
      </c>
      <c r="S65">
        <v>1.916675788221297</v>
      </c>
      <c r="T65">
        <v>0</v>
      </c>
      <c r="U65">
        <v>330.96204308029053</v>
      </c>
      <c r="V65">
        <v>0</v>
      </c>
      <c r="W65">
        <v>0</v>
      </c>
      <c r="X65">
        <v>37.471337920792074</v>
      </c>
      <c r="Y65">
        <v>0</v>
      </c>
      <c r="Z65">
        <v>1.6763999999999997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5.532373999999999</v>
      </c>
      <c r="AI65">
        <v>0</v>
      </c>
      <c r="AJ65">
        <v>0</v>
      </c>
      <c r="AK65">
        <v>13.375449999999999</v>
      </c>
      <c r="AL65">
        <v>13.574600000000002</v>
      </c>
      <c r="AM65">
        <v>0</v>
      </c>
      <c r="AN65">
        <v>0</v>
      </c>
      <c r="AO65">
        <v>0</v>
      </c>
      <c r="AP65">
        <v>1.7895569999999998</v>
      </c>
      <c r="AQ65">
        <v>0</v>
      </c>
      <c r="AR65">
        <v>6.1691519999999986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25.265109104393396</v>
      </c>
      <c r="BB65">
        <f t="shared" si="0"/>
        <v>607.94564865097857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80.00268604224236</v>
      </c>
      <c r="L66">
        <v>0</v>
      </c>
      <c r="M66">
        <v>0</v>
      </c>
      <c r="N66">
        <v>30</v>
      </c>
      <c r="O66">
        <v>50.380748599764175</v>
      </c>
      <c r="P66">
        <v>51.526087582648763</v>
      </c>
      <c r="Q66">
        <v>1.9169059195402303</v>
      </c>
      <c r="R66">
        <v>2.884835335141418</v>
      </c>
      <c r="S66">
        <v>1.916675788221297</v>
      </c>
      <c r="T66">
        <v>0</v>
      </c>
      <c r="U66">
        <v>330.96204308029053</v>
      </c>
      <c r="V66">
        <v>0</v>
      </c>
      <c r="W66">
        <v>0</v>
      </c>
      <c r="X66">
        <v>37.471337920792074</v>
      </c>
      <c r="Y66">
        <v>0</v>
      </c>
      <c r="Z66">
        <v>1.6763999999999997</v>
      </c>
      <c r="AA66">
        <v>0</v>
      </c>
      <c r="AB66">
        <v>0</v>
      </c>
      <c r="AC66">
        <v>0</v>
      </c>
      <c r="AD66">
        <v>0</v>
      </c>
      <c r="AE66">
        <v>3.5847020000000001</v>
      </c>
      <c r="AF66">
        <v>0</v>
      </c>
      <c r="AG66">
        <v>0</v>
      </c>
      <c r="AH66">
        <v>11.8825772</v>
      </c>
      <c r="AI66">
        <v>0</v>
      </c>
      <c r="AJ66">
        <v>0</v>
      </c>
      <c r="AK66">
        <v>13.375449999999999</v>
      </c>
      <c r="AL66">
        <v>13.574600000000002</v>
      </c>
      <c r="AM66">
        <v>0</v>
      </c>
      <c r="AN66">
        <v>0</v>
      </c>
      <c r="AO66">
        <v>0</v>
      </c>
      <c r="AP66">
        <v>1.7895569999999998</v>
      </c>
      <c r="AQ66">
        <v>0</v>
      </c>
      <c r="AR66">
        <v>6.1691519999999986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25.661509083628815</v>
      </c>
      <c r="BB66">
        <f t="shared" si="0"/>
        <v>617.48408282501191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80.001629141497347</v>
      </c>
      <c r="L67">
        <v>0</v>
      </c>
      <c r="M67">
        <v>0</v>
      </c>
      <c r="N67">
        <v>30</v>
      </c>
      <c r="O67">
        <v>50.380748599764175</v>
      </c>
      <c r="P67">
        <v>51.526087582648763</v>
      </c>
      <c r="Q67">
        <v>1.9169059195402303</v>
      </c>
      <c r="R67">
        <v>2.884835335141418</v>
      </c>
      <c r="S67">
        <v>1.916675788221297</v>
      </c>
      <c r="T67">
        <v>0</v>
      </c>
      <c r="U67">
        <v>330.96204308029053</v>
      </c>
      <c r="V67">
        <v>0</v>
      </c>
      <c r="W67">
        <v>0</v>
      </c>
      <c r="X67">
        <v>37.471337920792074</v>
      </c>
      <c r="Y67">
        <v>0</v>
      </c>
      <c r="Z67">
        <v>1.6763999999999997</v>
      </c>
      <c r="AA67">
        <v>0</v>
      </c>
      <c r="AB67">
        <v>0</v>
      </c>
      <c r="AC67">
        <v>0</v>
      </c>
      <c r="AD67">
        <v>0</v>
      </c>
      <c r="AE67">
        <v>3.5847020000000001</v>
      </c>
      <c r="AF67">
        <v>0</v>
      </c>
      <c r="AG67">
        <v>0</v>
      </c>
      <c r="AH67">
        <v>11.8825772</v>
      </c>
      <c r="AI67">
        <v>0</v>
      </c>
      <c r="AJ67">
        <v>0</v>
      </c>
      <c r="AK67">
        <v>13.375449999999999</v>
      </c>
      <c r="AL67">
        <v>16.968250000000005</v>
      </c>
      <c r="AM67">
        <v>0</v>
      </c>
      <c r="AN67">
        <v>0</v>
      </c>
      <c r="AO67">
        <v>0</v>
      </c>
      <c r="AP67">
        <v>0.81343500000000002</v>
      </c>
      <c r="AQ67">
        <v>0</v>
      </c>
      <c r="AR67">
        <v>6.1691519999999986</v>
      </c>
      <c r="AS67">
        <v>4.7835312000000005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25.787919108518008</v>
      </c>
      <c r="BB67">
        <f t="shared" si="0"/>
        <v>620.52584165937776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80.001659917551336</v>
      </c>
      <c r="L68">
        <v>1.6541978272714223E-4</v>
      </c>
      <c r="M68">
        <v>0</v>
      </c>
      <c r="N68">
        <v>30</v>
      </c>
      <c r="O68">
        <v>50.380748599764175</v>
      </c>
      <c r="P68">
        <v>51.526087582648763</v>
      </c>
      <c r="Q68">
        <v>1.9169059195402303</v>
      </c>
      <c r="R68">
        <v>2.884835335141418</v>
      </c>
      <c r="S68">
        <v>1.916675788221297</v>
      </c>
      <c r="T68">
        <v>0</v>
      </c>
      <c r="U68">
        <v>330.96204308029053</v>
      </c>
      <c r="V68">
        <v>0</v>
      </c>
      <c r="W68">
        <v>0</v>
      </c>
      <c r="X68">
        <v>37.471337920792074</v>
      </c>
      <c r="Y68">
        <v>0</v>
      </c>
      <c r="Z68">
        <v>1.6763999999999997</v>
      </c>
      <c r="AA68">
        <v>0</v>
      </c>
      <c r="AB68">
        <v>0</v>
      </c>
      <c r="AC68">
        <v>0</v>
      </c>
      <c r="AD68">
        <v>2.3151845999999998</v>
      </c>
      <c r="AE68">
        <v>3.5847020000000001</v>
      </c>
      <c r="AF68">
        <v>0</v>
      </c>
      <c r="AG68">
        <v>0</v>
      </c>
      <c r="AH68">
        <v>17.823865800000004</v>
      </c>
      <c r="AI68">
        <v>0</v>
      </c>
      <c r="AJ68">
        <v>0</v>
      </c>
      <c r="AK68">
        <v>13.375449999999999</v>
      </c>
      <c r="AL68">
        <v>16.968250000000005</v>
      </c>
      <c r="AM68">
        <v>0</v>
      </c>
      <c r="AN68">
        <v>0</v>
      </c>
      <c r="AO68">
        <v>0</v>
      </c>
      <c r="AP68">
        <v>0.81343500000000002</v>
      </c>
      <c r="AQ68">
        <v>0</v>
      </c>
      <c r="AR68">
        <v>6.1691519999999986</v>
      </c>
      <c r="AS68">
        <v>4.7835312000000005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26.117360364731898</v>
      </c>
      <c r="BB68">
        <f t="shared" ref="BB68:BB99" si="1">SUM(B68:AZ68)-BA68</f>
        <v>628.45306979900056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80.001659917551336</v>
      </c>
      <c r="L69">
        <v>0</v>
      </c>
      <c r="M69">
        <v>0</v>
      </c>
      <c r="N69">
        <v>30</v>
      </c>
      <c r="O69">
        <v>50.380748599764175</v>
      </c>
      <c r="P69">
        <v>51.526087582648763</v>
      </c>
      <c r="Q69">
        <v>1.9169059195402303</v>
      </c>
      <c r="R69">
        <v>2.884835335141418</v>
      </c>
      <c r="S69">
        <v>1.916675788221297</v>
      </c>
      <c r="T69">
        <v>0</v>
      </c>
      <c r="U69">
        <v>330.96204308029053</v>
      </c>
      <c r="V69">
        <v>0</v>
      </c>
      <c r="W69">
        <v>0</v>
      </c>
      <c r="X69">
        <v>37.471337920792074</v>
      </c>
      <c r="Y69">
        <v>0</v>
      </c>
      <c r="Z69">
        <v>1.6763999999999997</v>
      </c>
      <c r="AA69">
        <v>0</v>
      </c>
      <c r="AB69">
        <v>0</v>
      </c>
      <c r="AC69">
        <v>2.4581713599999997</v>
      </c>
      <c r="AD69">
        <v>2.3151845999999998</v>
      </c>
      <c r="AE69">
        <v>3.5847020000000001</v>
      </c>
      <c r="AF69">
        <v>0</v>
      </c>
      <c r="AG69">
        <v>0</v>
      </c>
      <c r="AH69">
        <v>17.823865800000004</v>
      </c>
      <c r="AI69">
        <v>0</v>
      </c>
      <c r="AJ69">
        <v>0</v>
      </c>
      <c r="AK69">
        <v>13.375449999999999</v>
      </c>
      <c r="AL69">
        <v>16.968250000000005</v>
      </c>
      <c r="AM69">
        <v>0</v>
      </c>
      <c r="AN69">
        <v>0</v>
      </c>
      <c r="AO69">
        <v>0</v>
      </c>
      <c r="AP69">
        <v>1.138809</v>
      </c>
      <c r="AQ69">
        <v>0</v>
      </c>
      <c r="AR69">
        <v>6.1691519999999986</v>
      </c>
      <c r="AS69">
        <v>4.7835312000000005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26.228417296482572</v>
      </c>
      <c r="BB69">
        <f t="shared" si="1"/>
        <v>631.12539280746728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80.001659917551336</v>
      </c>
      <c r="L70">
        <v>0</v>
      </c>
      <c r="M70">
        <v>0</v>
      </c>
      <c r="N70">
        <v>30</v>
      </c>
      <c r="O70">
        <v>50.380748599764175</v>
      </c>
      <c r="P70">
        <v>51.526087582648763</v>
      </c>
      <c r="Q70">
        <v>1.9169059195402303</v>
      </c>
      <c r="R70">
        <v>2.884835335141418</v>
      </c>
      <c r="S70">
        <v>1.916675788221297</v>
      </c>
      <c r="T70">
        <v>0</v>
      </c>
      <c r="U70">
        <v>330.96204308029053</v>
      </c>
      <c r="V70">
        <v>0</v>
      </c>
      <c r="W70">
        <v>0</v>
      </c>
      <c r="X70">
        <v>37.471337920792074</v>
      </c>
      <c r="Y70">
        <v>0</v>
      </c>
      <c r="Z70">
        <v>1.6763999999999997</v>
      </c>
      <c r="AA70">
        <v>0</v>
      </c>
      <c r="AB70">
        <v>0</v>
      </c>
      <c r="AC70">
        <v>2.4581713599999997</v>
      </c>
      <c r="AD70">
        <v>2.3151845999999998</v>
      </c>
      <c r="AE70">
        <v>3.5847020000000001</v>
      </c>
      <c r="AF70">
        <v>0</v>
      </c>
      <c r="AG70">
        <v>0</v>
      </c>
      <c r="AH70">
        <v>23.7651544</v>
      </c>
      <c r="AI70">
        <v>0</v>
      </c>
      <c r="AJ70">
        <v>0</v>
      </c>
      <c r="AK70">
        <v>13.375449999999999</v>
      </c>
      <c r="AL70">
        <v>5.3118000000000007</v>
      </c>
      <c r="AM70">
        <v>0</v>
      </c>
      <c r="AN70">
        <v>0</v>
      </c>
      <c r="AO70">
        <v>0</v>
      </c>
      <c r="AP70">
        <v>0.94358459999999988</v>
      </c>
      <c r="AQ70">
        <v>0</v>
      </c>
      <c r="AR70">
        <v>6.1691519999999986</v>
      </c>
      <c r="AS70">
        <v>4.7835312000000005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25.992592986878432</v>
      </c>
      <c r="BB70">
        <f t="shared" si="1"/>
        <v>625.45083131707133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165.00249273613514</v>
      </c>
      <c r="L71">
        <v>0</v>
      </c>
      <c r="M71">
        <v>0</v>
      </c>
      <c r="N71">
        <v>30</v>
      </c>
      <c r="O71">
        <v>50.380748599764175</v>
      </c>
      <c r="P71">
        <v>51.526087582648763</v>
      </c>
      <c r="Q71">
        <v>1.9169683333333336</v>
      </c>
      <c r="R71">
        <v>2.9784147664092662</v>
      </c>
      <c r="S71">
        <v>1.9894691870824055</v>
      </c>
      <c r="T71">
        <v>0</v>
      </c>
      <c r="U71">
        <v>330.96204308029053</v>
      </c>
      <c r="V71">
        <v>0</v>
      </c>
      <c r="W71">
        <v>0</v>
      </c>
      <c r="X71">
        <v>37.471337920792074</v>
      </c>
      <c r="Y71">
        <v>0</v>
      </c>
      <c r="Z71">
        <v>1.6763999999999997</v>
      </c>
      <c r="AA71">
        <v>0</v>
      </c>
      <c r="AB71">
        <v>3.3451901599999996</v>
      </c>
      <c r="AC71">
        <v>4.9211943739999988</v>
      </c>
      <c r="AD71">
        <v>4.6411062879999996</v>
      </c>
      <c r="AE71">
        <v>3.5847020000000001</v>
      </c>
      <c r="AF71">
        <v>0</v>
      </c>
      <c r="AG71">
        <v>0</v>
      </c>
      <c r="AH71">
        <v>23.7651544</v>
      </c>
      <c r="AI71">
        <v>0</v>
      </c>
      <c r="AJ71">
        <v>0</v>
      </c>
      <c r="AK71">
        <v>13.375449999999999</v>
      </c>
      <c r="AL71">
        <v>5.3118000000000007</v>
      </c>
      <c r="AM71">
        <v>0</v>
      </c>
      <c r="AN71">
        <v>0</v>
      </c>
      <c r="AO71">
        <v>0</v>
      </c>
      <c r="AP71">
        <v>0.94358459999999988</v>
      </c>
      <c r="AQ71">
        <v>0</v>
      </c>
      <c r="AR71">
        <v>6.1691519999999986</v>
      </c>
      <c r="AS71">
        <v>4.7835312000000005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29.715319108334594</v>
      </c>
      <c r="BB71">
        <f t="shared" si="1"/>
        <v>715.02950812012102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165.00249273613514</v>
      </c>
      <c r="L72">
        <v>0</v>
      </c>
      <c r="M72">
        <v>0</v>
      </c>
      <c r="N72">
        <v>30</v>
      </c>
      <c r="O72">
        <v>50.380748599764175</v>
      </c>
      <c r="P72">
        <v>51.526087582648763</v>
      </c>
      <c r="Q72">
        <v>1.9169683333333336</v>
      </c>
      <c r="R72">
        <v>2.9784147664092662</v>
      </c>
      <c r="S72">
        <v>1.9894691870824055</v>
      </c>
      <c r="T72">
        <v>0</v>
      </c>
      <c r="U72">
        <v>330.96204308029053</v>
      </c>
      <c r="V72">
        <v>0</v>
      </c>
      <c r="W72">
        <v>0</v>
      </c>
      <c r="X72">
        <v>37.471337920792074</v>
      </c>
      <c r="Y72">
        <v>0</v>
      </c>
      <c r="Z72">
        <v>1.6763999999999997</v>
      </c>
      <c r="AA72">
        <v>0</v>
      </c>
      <c r="AB72">
        <v>6.6903803199999992</v>
      </c>
      <c r="AC72">
        <v>4.9211943739999988</v>
      </c>
      <c r="AD72">
        <v>4.6411062879999996</v>
      </c>
      <c r="AE72">
        <v>4.8882300000000001</v>
      </c>
      <c r="AF72">
        <v>0</v>
      </c>
      <c r="AG72">
        <v>0</v>
      </c>
      <c r="AH72">
        <v>23.7651544</v>
      </c>
      <c r="AI72">
        <v>0.64668400000000004</v>
      </c>
      <c r="AJ72">
        <v>0</v>
      </c>
      <c r="AK72">
        <v>13.375449999999999</v>
      </c>
      <c r="AL72">
        <v>5.3118000000000007</v>
      </c>
      <c r="AM72">
        <v>0</v>
      </c>
      <c r="AN72">
        <v>0</v>
      </c>
      <c r="AO72">
        <v>0</v>
      </c>
      <c r="AP72">
        <v>0.94358459999999988</v>
      </c>
      <c r="AQ72">
        <v>0</v>
      </c>
      <c r="AR72">
        <v>6.1691519999999986</v>
      </c>
      <c r="AS72">
        <v>4.7835312000000005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29.926605452334602</v>
      </c>
      <c r="BB72">
        <f t="shared" si="1"/>
        <v>720.11362393612114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165.00249273613514</v>
      </c>
      <c r="L73">
        <v>0</v>
      </c>
      <c r="M73">
        <v>0</v>
      </c>
      <c r="N73">
        <v>30</v>
      </c>
      <c r="O73">
        <v>50.380748599764175</v>
      </c>
      <c r="P73">
        <v>51.526087582648763</v>
      </c>
      <c r="Q73">
        <v>1.9169683333333336</v>
      </c>
      <c r="R73">
        <v>2.9576916167315175</v>
      </c>
      <c r="S73">
        <v>1.9894691870824055</v>
      </c>
      <c r="T73">
        <v>0</v>
      </c>
      <c r="U73">
        <v>330.96204308029053</v>
      </c>
      <c r="V73">
        <v>0</v>
      </c>
      <c r="W73">
        <v>0</v>
      </c>
      <c r="X73">
        <v>37.471337920792074</v>
      </c>
      <c r="Y73">
        <v>0</v>
      </c>
      <c r="Z73">
        <v>3.3293303999999995</v>
      </c>
      <c r="AA73">
        <v>0</v>
      </c>
      <c r="AB73">
        <v>10.035570479999999</v>
      </c>
      <c r="AC73">
        <v>4.9211943739999988</v>
      </c>
      <c r="AD73">
        <v>6.9616594319999994</v>
      </c>
      <c r="AE73">
        <v>12.556885223999998</v>
      </c>
      <c r="AF73">
        <v>0</v>
      </c>
      <c r="AG73">
        <v>0</v>
      </c>
      <c r="AH73">
        <v>23.7651544</v>
      </c>
      <c r="AI73">
        <v>4.2034460000000005</v>
      </c>
      <c r="AJ73">
        <v>0</v>
      </c>
      <c r="AK73">
        <v>13.375449999999999</v>
      </c>
      <c r="AL73">
        <v>5.3118000000000007</v>
      </c>
      <c r="AM73">
        <v>0</v>
      </c>
      <c r="AN73">
        <v>0</v>
      </c>
      <c r="AO73">
        <v>0</v>
      </c>
      <c r="AP73">
        <v>0.94358459999999988</v>
      </c>
      <c r="AQ73">
        <v>0</v>
      </c>
      <c r="AR73">
        <v>6.1691519999999986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30.638421828562588</v>
      </c>
      <c r="BB73">
        <f t="shared" si="1"/>
        <v>737.24181373821534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165.00249273613514</v>
      </c>
      <c r="L74">
        <v>0</v>
      </c>
      <c r="M74">
        <v>0</v>
      </c>
      <c r="N74">
        <v>30</v>
      </c>
      <c r="O74">
        <v>50.380748599764175</v>
      </c>
      <c r="P74">
        <v>51.526087582648763</v>
      </c>
      <c r="Q74">
        <v>1.9169683333333336</v>
      </c>
      <c r="R74">
        <v>2.9576916167315175</v>
      </c>
      <c r="S74">
        <v>1.9894691870824055</v>
      </c>
      <c r="T74">
        <v>0</v>
      </c>
      <c r="U74">
        <v>330.96204308029053</v>
      </c>
      <c r="V74">
        <v>0</v>
      </c>
      <c r="W74">
        <v>0</v>
      </c>
      <c r="X74">
        <v>37.471337920792074</v>
      </c>
      <c r="Y74">
        <v>0</v>
      </c>
      <c r="Z74">
        <v>3.3293303999999995</v>
      </c>
      <c r="AA74">
        <v>0</v>
      </c>
      <c r="AB74">
        <v>10.035570479999999</v>
      </c>
      <c r="AC74">
        <v>4.9211943739999988</v>
      </c>
      <c r="AD74">
        <v>9.2822125760000009</v>
      </c>
      <c r="AE74">
        <v>12.556885223999998</v>
      </c>
      <c r="AF74">
        <v>0</v>
      </c>
      <c r="AG74">
        <v>0</v>
      </c>
      <c r="AH74">
        <v>23.7651544</v>
      </c>
      <c r="AI74">
        <v>4.2034460000000005</v>
      </c>
      <c r="AJ74">
        <v>0</v>
      </c>
      <c r="AK74">
        <v>13.375449999999999</v>
      </c>
      <c r="AL74">
        <v>5.3118000000000007</v>
      </c>
      <c r="AM74">
        <v>0</v>
      </c>
      <c r="AN74">
        <v>0</v>
      </c>
      <c r="AO74">
        <v>0</v>
      </c>
      <c r="AP74">
        <v>0.94358459999999988</v>
      </c>
      <c r="AQ74">
        <v>0</v>
      </c>
      <c r="AR74">
        <v>6.1691519999999986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30.731011686562592</v>
      </c>
      <c r="BB74">
        <f t="shared" si="1"/>
        <v>739.46977702421532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165.0024573870574</v>
      </c>
      <c r="L75">
        <v>46.870418341278352</v>
      </c>
      <c r="M75">
        <v>0</v>
      </c>
      <c r="N75">
        <v>30</v>
      </c>
      <c r="O75">
        <v>50.380748599764175</v>
      </c>
      <c r="P75">
        <v>51.526087582648763</v>
      </c>
      <c r="Q75">
        <v>5.5440319579751662</v>
      </c>
      <c r="R75">
        <v>8.7365211722972962</v>
      </c>
      <c r="S75">
        <v>5.5029650793650795</v>
      </c>
      <c r="T75">
        <v>0</v>
      </c>
      <c r="U75">
        <v>330.96204308029053</v>
      </c>
      <c r="V75">
        <v>0</v>
      </c>
      <c r="W75">
        <v>0</v>
      </c>
      <c r="X75">
        <v>37.471337920792074</v>
      </c>
      <c r="Y75">
        <v>0</v>
      </c>
      <c r="Z75">
        <v>3.3293303999999995</v>
      </c>
      <c r="AA75">
        <v>0</v>
      </c>
      <c r="AB75">
        <v>10.035570479999999</v>
      </c>
      <c r="AC75">
        <v>4.9211943739999988</v>
      </c>
      <c r="AD75">
        <v>9.2822125760000009</v>
      </c>
      <c r="AE75">
        <v>12.556885223999998</v>
      </c>
      <c r="AF75">
        <v>0</v>
      </c>
      <c r="AG75">
        <v>0</v>
      </c>
      <c r="AH75">
        <v>23.7651544</v>
      </c>
      <c r="AI75">
        <v>4.2034460000000005</v>
      </c>
      <c r="AJ75">
        <v>0</v>
      </c>
      <c r="AK75">
        <v>13.375449999999999</v>
      </c>
      <c r="AL75">
        <v>5.3118000000000007</v>
      </c>
      <c r="AM75">
        <v>0</v>
      </c>
      <c r="AN75">
        <v>0</v>
      </c>
      <c r="AO75">
        <v>0</v>
      </c>
      <c r="AP75">
        <v>0.94358459999999988</v>
      </c>
      <c r="AQ75">
        <v>0</v>
      </c>
      <c r="AR75">
        <v>6.1691519999999986</v>
      </c>
      <c r="AS75">
        <v>4.1001695999999992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33.116623442436186</v>
      </c>
      <c r="BB75">
        <f t="shared" si="1"/>
        <v>796.8739373330327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165.00276002744897</v>
      </c>
      <c r="L76">
        <v>46.869717584003297</v>
      </c>
      <c r="M76">
        <v>0</v>
      </c>
      <c r="N76">
        <v>30</v>
      </c>
      <c r="O76">
        <v>50.380748599764175</v>
      </c>
      <c r="P76">
        <v>51.526087582648763</v>
      </c>
      <c r="Q76">
        <v>5.5440319579751662</v>
      </c>
      <c r="R76">
        <v>10.631530750630995</v>
      </c>
      <c r="S76">
        <v>6.637860658031089</v>
      </c>
      <c r="T76">
        <v>0</v>
      </c>
      <c r="U76">
        <v>330.96204308029053</v>
      </c>
      <c r="V76">
        <v>0</v>
      </c>
      <c r="W76">
        <v>0</v>
      </c>
      <c r="X76">
        <v>37.471337920792074</v>
      </c>
      <c r="Y76">
        <v>0</v>
      </c>
      <c r="Z76">
        <v>3.3293303999999995</v>
      </c>
      <c r="AA76">
        <v>0</v>
      </c>
      <c r="AB76">
        <v>10.035570479999999</v>
      </c>
      <c r="AC76">
        <v>4.9211943739999988</v>
      </c>
      <c r="AD76">
        <v>9.2822125760000009</v>
      </c>
      <c r="AE76">
        <v>12.556885223999998</v>
      </c>
      <c r="AF76">
        <v>0</v>
      </c>
      <c r="AG76">
        <v>0</v>
      </c>
      <c r="AH76">
        <v>23.7651544</v>
      </c>
      <c r="AI76">
        <v>4.2034460000000005</v>
      </c>
      <c r="AJ76">
        <v>0</v>
      </c>
      <c r="AK76">
        <v>13.375449999999999</v>
      </c>
      <c r="AL76">
        <v>5.3118000000000007</v>
      </c>
      <c r="AM76">
        <v>0</v>
      </c>
      <c r="AN76">
        <v>0</v>
      </c>
      <c r="AO76">
        <v>0</v>
      </c>
      <c r="AP76">
        <v>0.94358459999999988</v>
      </c>
      <c r="AQ76">
        <v>0</v>
      </c>
      <c r="AR76">
        <v>6.1691519999999986</v>
      </c>
      <c r="AS76">
        <v>4.1001695999999992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33.237500838085637</v>
      </c>
      <c r="BB76">
        <f t="shared" si="1"/>
        <v>799.78256697749941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164.96349092287616</v>
      </c>
      <c r="L77">
        <v>46.869940103995262</v>
      </c>
      <c r="M77">
        <v>0</v>
      </c>
      <c r="N77">
        <v>30</v>
      </c>
      <c r="O77">
        <v>50.380748599764175</v>
      </c>
      <c r="P77">
        <v>51.526087582648763</v>
      </c>
      <c r="Q77">
        <v>5.5440319579751662</v>
      </c>
      <c r="R77">
        <v>10.766731368214199</v>
      </c>
      <c r="S77">
        <v>6.6964618389897392</v>
      </c>
      <c r="T77">
        <v>0</v>
      </c>
      <c r="U77">
        <v>330.96204308029053</v>
      </c>
      <c r="V77">
        <v>0</v>
      </c>
      <c r="W77">
        <v>0</v>
      </c>
      <c r="X77">
        <v>37.471337920792074</v>
      </c>
      <c r="Y77">
        <v>0</v>
      </c>
      <c r="Z77">
        <v>3.3293303999999995</v>
      </c>
      <c r="AA77">
        <v>0</v>
      </c>
      <c r="AB77">
        <v>10.035570479999999</v>
      </c>
      <c r="AC77">
        <v>4.9211943739999988</v>
      </c>
      <c r="AD77">
        <v>9.2822125760000009</v>
      </c>
      <c r="AE77">
        <v>12.556885223999998</v>
      </c>
      <c r="AF77">
        <v>0</v>
      </c>
      <c r="AG77">
        <v>0</v>
      </c>
      <c r="AH77">
        <v>23.7651544</v>
      </c>
      <c r="AI77">
        <v>4.2034460000000005</v>
      </c>
      <c r="AJ77">
        <v>0</v>
      </c>
      <c r="AK77">
        <v>13.375449999999999</v>
      </c>
      <c r="AL77">
        <v>5.3118000000000007</v>
      </c>
      <c r="AM77">
        <v>0</v>
      </c>
      <c r="AN77">
        <v>0</v>
      </c>
      <c r="AO77">
        <v>0</v>
      </c>
      <c r="AP77">
        <v>0.94358459999999988</v>
      </c>
      <c r="AQ77">
        <v>0</v>
      </c>
      <c r="AR77">
        <v>6.1691519999999986</v>
      </c>
      <c r="AS77">
        <v>4.1001695999999992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33.243675620129309</v>
      </c>
      <c r="BB77">
        <f t="shared" si="1"/>
        <v>799.93114740941678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165.00254501554562</v>
      </c>
      <c r="L78">
        <v>46.869940103995262</v>
      </c>
      <c r="M78">
        <v>0</v>
      </c>
      <c r="N78">
        <v>30</v>
      </c>
      <c r="O78">
        <v>50.380748599764175</v>
      </c>
      <c r="P78">
        <v>51.526087582648763</v>
      </c>
      <c r="Q78">
        <v>5.5440319579751662</v>
      </c>
      <c r="R78">
        <v>10.766731368214199</v>
      </c>
      <c r="S78">
        <v>6.6964618389897392</v>
      </c>
      <c r="T78">
        <v>0</v>
      </c>
      <c r="U78">
        <v>330.96204308029053</v>
      </c>
      <c r="V78">
        <v>0</v>
      </c>
      <c r="W78">
        <v>0</v>
      </c>
      <c r="X78">
        <v>37.471337920792074</v>
      </c>
      <c r="Y78">
        <v>0</v>
      </c>
      <c r="Z78">
        <v>3.3293303999999995</v>
      </c>
      <c r="AA78">
        <v>0</v>
      </c>
      <c r="AB78">
        <v>10.035570479999999</v>
      </c>
      <c r="AC78">
        <v>4.9211943739999988</v>
      </c>
      <c r="AD78">
        <v>6.9616594319999994</v>
      </c>
      <c r="AE78">
        <v>12.556885223999998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13.375449999999999</v>
      </c>
      <c r="AL78">
        <v>5.3118000000000007</v>
      </c>
      <c r="AM78">
        <v>0</v>
      </c>
      <c r="AN78">
        <v>0</v>
      </c>
      <c r="AO78">
        <v>0</v>
      </c>
      <c r="AP78">
        <v>0.94358459999999988</v>
      </c>
      <c r="AQ78">
        <v>0</v>
      </c>
      <c r="AR78">
        <v>6.1691519999999986</v>
      </c>
      <c r="AS78">
        <v>4.1001695999999992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33.152643880544993</v>
      </c>
      <c r="BB78">
        <f t="shared" si="1"/>
        <v>797.74068009767063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165.00254501554562</v>
      </c>
      <c r="L79">
        <v>46.87066006016471</v>
      </c>
      <c r="M79">
        <v>0</v>
      </c>
      <c r="N79">
        <v>30</v>
      </c>
      <c r="O79">
        <v>50.380748599764175</v>
      </c>
      <c r="P79">
        <v>51.526087582648763</v>
      </c>
      <c r="Q79">
        <v>5.5440319579751662</v>
      </c>
      <c r="R79">
        <v>10.766731368214199</v>
      </c>
      <c r="S79">
        <v>6.6964618389897392</v>
      </c>
      <c r="T79">
        <v>0</v>
      </c>
      <c r="U79">
        <v>330.96204308029053</v>
      </c>
      <c r="V79">
        <v>0</v>
      </c>
      <c r="W79">
        <v>0</v>
      </c>
      <c r="X79">
        <v>37.471337920792074</v>
      </c>
      <c r="Y79">
        <v>0</v>
      </c>
      <c r="Z79">
        <v>0.27940000000000004</v>
      </c>
      <c r="AA79">
        <v>0</v>
      </c>
      <c r="AB79">
        <v>6.6903803199999992</v>
      </c>
      <c r="AC79">
        <v>4.9211943739999988</v>
      </c>
      <c r="AD79">
        <v>4.6411062879999996</v>
      </c>
      <c r="AE79">
        <v>7.1694039999999992</v>
      </c>
      <c r="AF79">
        <v>0</v>
      </c>
      <c r="AG79">
        <v>0</v>
      </c>
      <c r="AH79">
        <v>23.7651544</v>
      </c>
      <c r="AI79">
        <v>0.64668400000000004</v>
      </c>
      <c r="AJ79">
        <v>0</v>
      </c>
      <c r="AK79">
        <v>13.375449999999999</v>
      </c>
      <c r="AL79">
        <v>5.3118000000000007</v>
      </c>
      <c r="AM79">
        <v>0</v>
      </c>
      <c r="AN79">
        <v>0</v>
      </c>
      <c r="AO79">
        <v>0</v>
      </c>
      <c r="AP79">
        <v>0.45552359999999997</v>
      </c>
      <c r="AQ79">
        <v>0</v>
      </c>
      <c r="AR79">
        <v>6.1691519999999986</v>
      </c>
      <c r="AS79">
        <v>4.7835312000000005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32.455834020796161</v>
      </c>
      <c r="BB79">
        <f t="shared" si="1"/>
        <v>780.9735935855889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165.00254501554562</v>
      </c>
      <c r="L80">
        <v>46.870149738311184</v>
      </c>
      <c r="M80">
        <v>0</v>
      </c>
      <c r="N80">
        <v>30</v>
      </c>
      <c r="O80">
        <v>50.380748599764175</v>
      </c>
      <c r="P80">
        <v>51.526087582648763</v>
      </c>
      <c r="Q80">
        <v>5.5440319579751662</v>
      </c>
      <c r="R80">
        <v>10.766731368214199</v>
      </c>
      <c r="S80">
        <v>6.6964618389897392</v>
      </c>
      <c r="T80">
        <v>0</v>
      </c>
      <c r="U80">
        <v>330.96204308029053</v>
      </c>
      <c r="V80">
        <v>0</v>
      </c>
      <c r="W80">
        <v>0</v>
      </c>
      <c r="X80">
        <v>37.471337920792074</v>
      </c>
      <c r="Y80">
        <v>0</v>
      </c>
      <c r="Z80">
        <v>0</v>
      </c>
      <c r="AA80">
        <v>0</v>
      </c>
      <c r="AB80">
        <v>0</v>
      </c>
      <c r="AC80">
        <v>4.9211943739999988</v>
      </c>
      <c r="AD80">
        <v>2.3205531439999998</v>
      </c>
      <c r="AE80">
        <v>3.5847020000000001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13.375449999999999</v>
      </c>
      <c r="AL80">
        <v>5.3118000000000007</v>
      </c>
      <c r="AM80">
        <v>0</v>
      </c>
      <c r="AN80">
        <v>0</v>
      </c>
      <c r="AO80">
        <v>0</v>
      </c>
      <c r="AP80">
        <v>0.45552359999999997</v>
      </c>
      <c r="AQ80">
        <v>0</v>
      </c>
      <c r="AR80">
        <v>6.1691519999999986</v>
      </c>
      <c r="AS80">
        <v>4.7835312000000005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31.916302239004374</v>
      </c>
      <c r="BB80">
        <f t="shared" si="1"/>
        <v>767.99089558152707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165.00446435628089</v>
      </c>
      <c r="L81">
        <v>46.870304235844657</v>
      </c>
      <c r="M81">
        <v>0</v>
      </c>
      <c r="N81">
        <v>30.001348532447714</v>
      </c>
      <c r="O81">
        <v>50.380748599764175</v>
      </c>
      <c r="P81">
        <v>51.525879884883366</v>
      </c>
      <c r="Q81">
        <v>5.542889120077783</v>
      </c>
      <c r="R81">
        <v>10.767145399999999</v>
      </c>
      <c r="S81">
        <v>6.6958766265060232</v>
      </c>
      <c r="T81">
        <v>0</v>
      </c>
      <c r="U81">
        <v>330.96204308029053</v>
      </c>
      <c r="V81">
        <v>0</v>
      </c>
      <c r="W81">
        <v>0</v>
      </c>
      <c r="X81">
        <v>37.471854290238994</v>
      </c>
      <c r="Y81">
        <v>0</v>
      </c>
      <c r="Z81">
        <v>0</v>
      </c>
      <c r="AA81">
        <v>0</v>
      </c>
      <c r="AB81">
        <v>0</v>
      </c>
      <c r="AC81">
        <v>4.9211943739999988</v>
      </c>
      <c r="AD81">
        <v>0</v>
      </c>
      <c r="AE81">
        <v>0.9776459999999999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13.375449999999999</v>
      </c>
      <c r="AL81">
        <v>5.3118000000000007</v>
      </c>
      <c r="AM81">
        <v>0</v>
      </c>
      <c r="AN81">
        <v>0</v>
      </c>
      <c r="AO81">
        <v>0</v>
      </c>
      <c r="AP81">
        <v>0.45552359999999997</v>
      </c>
      <c r="AQ81">
        <v>0</v>
      </c>
      <c r="AR81">
        <v>6.1691519999999986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31.455458169543597</v>
      </c>
      <c r="BB81">
        <f t="shared" si="1"/>
        <v>756.90189733079069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165.00366873850447</v>
      </c>
      <c r="L82">
        <v>0</v>
      </c>
      <c r="M82">
        <v>0</v>
      </c>
      <c r="N82">
        <v>30.001348532447714</v>
      </c>
      <c r="O82">
        <v>50.380748599764175</v>
      </c>
      <c r="P82">
        <v>51.525879884883366</v>
      </c>
      <c r="Q82">
        <v>1.9177138911644238</v>
      </c>
      <c r="R82">
        <v>2.8745289327575572</v>
      </c>
      <c r="S82">
        <v>1.9177100591715979</v>
      </c>
      <c r="T82">
        <v>0</v>
      </c>
      <c r="U82">
        <v>330.96204308029053</v>
      </c>
      <c r="V82">
        <v>0</v>
      </c>
      <c r="W82">
        <v>0</v>
      </c>
      <c r="X82">
        <v>37.471854290238994</v>
      </c>
      <c r="Y82">
        <v>0</v>
      </c>
      <c r="Z82">
        <v>0</v>
      </c>
      <c r="AA82">
        <v>0</v>
      </c>
      <c r="AB82">
        <v>0</v>
      </c>
      <c r="AC82">
        <v>2.4581713599999997</v>
      </c>
      <c r="AD82">
        <v>0</v>
      </c>
      <c r="AE82">
        <v>0.9776459999999999</v>
      </c>
      <c r="AF82">
        <v>0</v>
      </c>
      <c r="AG82">
        <v>0</v>
      </c>
      <c r="AH82">
        <v>11.8825772</v>
      </c>
      <c r="AI82">
        <v>0</v>
      </c>
      <c r="AJ82">
        <v>0</v>
      </c>
      <c r="AK82">
        <v>13.375449999999999</v>
      </c>
      <c r="AL82">
        <v>5.3118000000000007</v>
      </c>
      <c r="AM82">
        <v>0</v>
      </c>
      <c r="AN82">
        <v>0</v>
      </c>
      <c r="AO82">
        <v>0</v>
      </c>
      <c r="AP82">
        <v>0.65074799999999999</v>
      </c>
      <c r="AQ82">
        <v>0</v>
      </c>
      <c r="AR82">
        <v>6.1691519999999986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28.60754983549382</v>
      </c>
      <c r="BB82">
        <f t="shared" si="1"/>
        <v>688.37366033372905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165.00254847645428</v>
      </c>
      <c r="L83">
        <v>0</v>
      </c>
      <c r="M83">
        <v>0</v>
      </c>
      <c r="N83">
        <v>30</v>
      </c>
      <c r="O83">
        <v>50.380748599764175</v>
      </c>
      <c r="P83">
        <v>51.526087582648763</v>
      </c>
      <c r="Q83">
        <v>1.9177138911644238</v>
      </c>
      <c r="R83">
        <v>2.8745289327575572</v>
      </c>
      <c r="S83">
        <v>1.9177100591715979</v>
      </c>
      <c r="T83">
        <v>0</v>
      </c>
      <c r="U83">
        <v>330.96204308029053</v>
      </c>
      <c r="V83">
        <v>0</v>
      </c>
      <c r="W83">
        <v>0</v>
      </c>
      <c r="X83">
        <v>37.471337920792074</v>
      </c>
      <c r="Y83">
        <v>0</v>
      </c>
      <c r="Z83">
        <v>0</v>
      </c>
      <c r="AA83">
        <v>0</v>
      </c>
      <c r="AB83">
        <v>0</v>
      </c>
      <c r="AC83">
        <v>0.80860900000000002</v>
      </c>
      <c r="AD83">
        <v>0</v>
      </c>
      <c r="AE83">
        <v>0.9776459999999999</v>
      </c>
      <c r="AF83">
        <v>0</v>
      </c>
      <c r="AG83">
        <v>0</v>
      </c>
      <c r="AH83">
        <v>11.617985399999998</v>
      </c>
      <c r="AI83">
        <v>0</v>
      </c>
      <c r="AJ83">
        <v>0</v>
      </c>
      <c r="AK83">
        <v>13.375449999999999</v>
      </c>
      <c r="AL83">
        <v>5.3118000000000007</v>
      </c>
      <c r="AM83">
        <v>0</v>
      </c>
      <c r="AN83">
        <v>0</v>
      </c>
      <c r="AO83">
        <v>0</v>
      </c>
      <c r="AP83">
        <v>0.65074799999999999</v>
      </c>
      <c r="AQ83">
        <v>0</v>
      </c>
      <c r="AR83">
        <v>6.1691519999999986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28.531064642531142</v>
      </c>
      <c r="BB83">
        <f t="shared" si="1"/>
        <v>686.53321390051224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165.00398243643417</v>
      </c>
      <c r="L84">
        <v>0</v>
      </c>
      <c r="M84">
        <v>0</v>
      </c>
      <c r="N84">
        <v>30</v>
      </c>
      <c r="O84">
        <v>50.380748599764175</v>
      </c>
      <c r="P84">
        <v>51.526087582648763</v>
      </c>
      <c r="Q84">
        <v>1.9177138911644238</v>
      </c>
      <c r="R84">
        <v>2.8745289327575572</v>
      </c>
      <c r="S84">
        <v>1.9177100591715979</v>
      </c>
      <c r="T84">
        <v>0</v>
      </c>
      <c r="U84">
        <v>330.96204308029053</v>
      </c>
      <c r="V84">
        <v>0</v>
      </c>
      <c r="W84">
        <v>0</v>
      </c>
      <c r="X84">
        <v>37.471337920792074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5.6526429999999985</v>
      </c>
      <c r="AI84">
        <v>0</v>
      </c>
      <c r="AJ84">
        <v>0</v>
      </c>
      <c r="AK84">
        <v>13.375449999999999</v>
      </c>
      <c r="AL84">
        <v>5.3118000000000007</v>
      </c>
      <c r="AM84">
        <v>0</v>
      </c>
      <c r="AN84">
        <v>0</v>
      </c>
      <c r="AO84">
        <v>0</v>
      </c>
      <c r="AP84">
        <v>0.65074799999999999</v>
      </c>
      <c r="AQ84">
        <v>0</v>
      </c>
      <c r="AR84">
        <v>6.1691519999999986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28.260841219534349</v>
      </c>
      <c r="BB84">
        <f t="shared" si="1"/>
        <v>680.03091988348899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100.00077153052369</v>
      </c>
      <c r="L85">
        <v>9.6552342532877109</v>
      </c>
      <c r="M85">
        <v>0</v>
      </c>
      <c r="N85">
        <v>30</v>
      </c>
      <c r="O85">
        <v>50.380748599764175</v>
      </c>
      <c r="P85">
        <v>51.526087582648763</v>
      </c>
      <c r="Q85">
        <v>1.9177138911644238</v>
      </c>
      <c r="R85">
        <v>2.8745289327575572</v>
      </c>
      <c r="S85">
        <v>1.9177100591715979</v>
      </c>
      <c r="T85">
        <v>0</v>
      </c>
      <c r="U85">
        <v>330.96204308029053</v>
      </c>
      <c r="V85">
        <v>0</v>
      </c>
      <c r="W85">
        <v>0</v>
      </c>
      <c r="X85">
        <v>37.471337920792074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5.6526429999999985</v>
      </c>
      <c r="AI85">
        <v>0</v>
      </c>
      <c r="AJ85">
        <v>0</v>
      </c>
      <c r="AK85">
        <v>13.375449999999999</v>
      </c>
      <c r="AL85">
        <v>5.3118000000000007</v>
      </c>
      <c r="AM85">
        <v>0</v>
      </c>
      <c r="AN85">
        <v>0</v>
      </c>
      <c r="AO85">
        <v>0</v>
      </c>
      <c r="AP85">
        <v>0.65074799999999999</v>
      </c>
      <c r="AQ85">
        <v>0</v>
      </c>
      <c r="AR85">
        <v>6.1691519999999986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26.052456955891074</v>
      </c>
      <c r="BB85">
        <f t="shared" si="1"/>
        <v>626.89132749450937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99.999659388333143</v>
      </c>
      <c r="L86">
        <v>9.6552342532877109</v>
      </c>
      <c r="M86">
        <v>0</v>
      </c>
      <c r="N86">
        <v>30</v>
      </c>
      <c r="O86">
        <v>50.380748599764175</v>
      </c>
      <c r="P86">
        <v>51.526087582648763</v>
      </c>
      <c r="Q86">
        <v>1.9177138911644238</v>
      </c>
      <c r="R86">
        <v>2.8745289327575572</v>
      </c>
      <c r="S86">
        <v>1.9177100591715979</v>
      </c>
      <c r="T86">
        <v>0</v>
      </c>
      <c r="U86">
        <v>330.96204308029053</v>
      </c>
      <c r="V86">
        <v>0</v>
      </c>
      <c r="W86">
        <v>0</v>
      </c>
      <c r="X86">
        <v>37.471337920792074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13.375449999999999</v>
      </c>
      <c r="AL86">
        <v>5.3118000000000007</v>
      </c>
      <c r="AM86">
        <v>0</v>
      </c>
      <c r="AN86">
        <v>0</v>
      </c>
      <c r="AO86">
        <v>0</v>
      </c>
      <c r="AP86">
        <v>0.65074799999999999</v>
      </c>
      <c r="AQ86">
        <v>0</v>
      </c>
      <c r="AR86">
        <v>6.1691519999999986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25.826872011417642</v>
      </c>
      <c r="BB86">
        <f t="shared" si="1"/>
        <v>621.46315729679225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80.002728827565008</v>
      </c>
      <c r="L87">
        <v>9.6552342532877109</v>
      </c>
      <c r="M87">
        <v>0</v>
      </c>
      <c r="N87">
        <v>30</v>
      </c>
      <c r="O87">
        <v>50.380748599764175</v>
      </c>
      <c r="P87">
        <v>51.526087582648763</v>
      </c>
      <c r="Q87">
        <v>1.9161170786516855</v>
      </c>
      <c r="R87">
        <v>2.8749422980431509</v>
      </c>
      <c r="S87">
        <v>1.9163607342378297</v>
      </c>
      <c r="T87">
        <v>0</v>
      </c>
      <c r="U87">
        <v>330.96204308029053</v>
      </c>
      <c r="V87">
        <v>0</v>
      </c>
      <c r="W87">
        <v>0</v>
      </c>
      <c r="X87">
        <v>37.471337920792074</v>
      </c>
      <c r="Y87">
        <v>0</v>
      </c>
      <c r="Z87">
        <v>1.6763999999999997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13.375449999999999</v>
      </c>
      <c r="AL87">
        <v>5.3118000000000007</v>
      </c>
      <c r="AM87">
        <v>0</v>
      </c>
      <c r="AN87">
        <v>0</v>
      </c>
      <c r="AO87">
        <v>0</v>
      </c>
      <c r="AP87">
        <v>0.65074799999999999</v>
      </c>
      <c r="AQ87">
        <v>0</v>
      </c>
      <c r="AR87">
        <v>6.1691519999999986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25.095781842049909</v>
      </c>
      <c r="BB87">
        <f t="shared" si="1"/>
        <v>603.87118413323105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80.002826841715844</v>
      </c>
      <c r="L88">
        <v>9.6552342532877109</v>
      </c>
      <c r="M88">
        <v>0</v>
      </c>
      <c r="N88">
        <v>30</v>
      </c>
      <c r="O88">
        <v>50.380748599764175</v>
      </c>
      <c r="P88">
        <v>51.526087582648763</v>
      </c>
      <c r="Q88">
        <v>1.9177138911644238</v>
      </c>
      <c r="R88">
        <v>2.8745289327575572</v>
      </c>
      <c r="S88">
        <v>1.7395078895538625</v>
      </c>
      <c r="T88">
        <v>0</v>
      </c>
      <c r="U88">
        <v>330.96204308029053</v>
      </c>
      <c r="V88">
        <v>0</v>
      </c>
      <c r="W88">
        <v>0</v>
      </c>
      <c r="X88">
        <v>37.471337920792074</v>
      </c>
      <c r="Y88">
        <v>0</v>
      </c>
      <c r="Z88">
        <v>1.6763999999999997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13.375449999999999</v>
      </c>
      <c r="AL88">
        <v>5.3118000000000007</v>
      </c>
      <c r="AM88">
        <v>0</v>
      </c>
      <c r="AN88">
        <v>0</v>
      </c>
      <c r="AO88">
        <v>0</v>
      </c>
      <c r="AP88">
        <v>0.65074799999999999</v>
      </c>
      <c r="AQ88">
        <v>0</v>
      </c>
      <c r="AR88">
        <v>6.1691519999999986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25.088776552549199</v>
      </c>
      <c r="BB88">
        <f t="shared" si="1"/>
        <v>603.70261803942572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80.001981909802026</v>
      </c>
      <c r="L89">
        <v>9.6552342532877109</v>
      </c>
      <c r="M89">
        <v>0</v>
      </c>
      <c r="N89">
        <v>30</v>
      </c>
      <c r="O89">
        <v>50.380748599764175</v>
      </c>
      <c r="P89">
        <v>51.534550253807105</v>
      </c>
      <c r="Q89">
        <v>1.9161170786516855</v>
      </c>
      <c r="R89">
        <v>2.9994357401273883</v>
      </c>
      <c r="S89">
        <v>1.999416275862069</v>
      </c>
      <c r="T89">
        <v>0</v>
      </c>
      <c r="U89">
        <v>330.96204308029053</v>
      </c>
      <c r="V89">
        <v>0</v>
      </c>
      <c r="W89">
        <v>0</v>
      </c>
      <c r="X89">
        <v>37.471709766778694</v>
      </c>
      <c r="Y89">
        <v>0</v>
      </c>
      <c r="Z89">
        <v>1.6763999999999997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13.375449999999999</v>
      </c>
      <c r="AL89">
        <v>5.3118000000000007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6.1691519999999986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25.104385946918896</v>
      </c>
      <c r="BB89">
        <f t="shared" si="1"/>
        <v>604.07821661145238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119.99781608954032</v>
      </c>
      <c r="L90">
        <v>9.6552342532877109</v>
      </c>
      <c r="M90">
        <v>0</v>
      </c>
      <c r="N90">
        <v>30</v>
      </c>
      <c r="O90">
        <v>50.380748599764175</v>
      </c>
      <c r="P90">
        <v>51.534550253807105</v>
      </c>
      <c r="Q90">
        <v>1.9161170786516855</v>
      </c>
      <c r="R90">
        <v>2.9999000398912061</v>
      </c>
      <c r="S90">
        <v>1.9999534883720931</v>
      </c>
      <c r="T90">
        <v>0</v>
      </c>
      <c r="U90">
        <v>330.96204308029053</v>
      </c>
      <c r="V90">
        <v>0</v>
      </c>
      <c r="W90">
        <v>0</v>
      </c>
      <c r="X90">
        <v>37.471709766778694</v>
      </c>
      <c r="Y90">
        <v>0</v>
      </c>
      <c r="Z90">
        <v>1.6763999999999997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13.375449999999999</v>
      </c>
      <c r="AL90">
        <v>5.3118000000000007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6.1691519999999986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26.700259699200089</v>
      </c>
      <c r="BB90">
        <f t="shared" si="1"/>
        <v>642.4791785511834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75.00340962167212</v>
      </c>
      <c r="L91">
        <v>9.6552342532877109</v>
      </c>
      <c r="M91">
        <v>0</v>
      </c>
      <c r="N91">
        <v>30</v>
      </c>
      <c r="O91">
        <v>50.380748599764175</v>
      </c>
      <c r="P91">
        <v>51.533563005780351</v>
      </c>
      <c r="Q91">
        <v>1.9161170786516855</v>
      </c>
      <c r="R91">
        <v>2.9999000398912061</v>
      </c>
      <c r="S91">
        <v>1.9999534883720931</v>
      </c>
      <c r="T91">
        <v>0</v>
      </c>
      <c r="U91">
        <v>330.96204308029053</v>
      </c>
      <c r="V91">
        <v>0</v>
      </c>
      <c r="W91">
        <v>0</v>
      </c>
      <c r="X91">
        <v>37.468911320404565</v>
      </c>
      <c r="Y91">
        <v>0</v>
      </c>
      <c r="Z91">
        <v>1.6763999999999997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13.375449999999999</v>
      </c>
      <c r="AL91">
        <v>5.3118000000000007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5.0474880000000004</v>
      </c>
      <c r="AS91">
        <v>3.9293291999999989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24.853260956407649</v>
      </c>
      <c r="BB91">
        <f t="shared" si="1"/>
        <v>598.0354807317068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75.002662049002382</v>
      </c>
      <c r="L92">
        <v>9.6552342532877109</v>
      </c>
      <c r="M92">
        <v>0</v>
      </c>
      <c r="N92">
        <v>30</v>
      </c>
      <c r="O92">
        <v>50.380748599764175</v>
      </c>
      <c r="P92">
        <v>51.533563005780351</v>
      </c>
      <c r="Q92">
        <v>1.9161170786516855</v>
      </c>
      <c r="R92">
        <v>2.9999000398912061</v>
      </c>
      <c r="S92">
        <v>1.9999534883720931</v>
      </c>
      <c r="T92">
        <v>0</v>
      </c>
      <c r="U92">
        <v>330.96204308029053</v>
      </c>
      <c r="V92">
        <v>0</v>
      </c>
      <c r="W92">
        <v>0</v>
      </c>
      <c r="X92">
        <v>37.468911320404565</v>
      </c>
      <c r="Y92">
        <v>0</v>
      </c>
      <c r="Z92">
        <v>1.6763999999999997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13.375449999999999</v>
      </c>
      <c r="AL92">
        <v>5.3118000000000007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5.0474880000000004</v>
      </c>
      <c r="AS92">
        <v>3.9293291999999989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24.853231128258141</v>
      </c>
      <c r="BB92">
        <f t="shared" si="1"/>
        <v>598.03476298718658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76.408921140394014</v>
      </c>
      <c r="L93">
        <v>10.707211318798018</v>
      </c>
      <c r="M93">
        <v>0</v>
      </c>
      <c r="N93">
        <v>30</v>
      </c>
      <c r="O93">
        <v>50.380748599764175</v>
      </c>
      <c r="P93">
        <v>51.533563005780351</v>
      </c>
      <c r="Q93">
        <v>1.9162338053097348</v>
      </c>
      <c r="R93">
        <v>2.8749552355001939</v>
      </c>
      <c r="S93">
        <v>1.9164324984728163</v>
      </c>
      <c r="T93">
        <v>0</v>
      </c>
      <c r="U93">
        <v>330.96204308029053</v>
      </c>
      <c r="V93">
        <v>0</v>
      </c>
      <c r="W93">
        <v>0</v>
      </c>
      <c r="X93">
        <v>37.468911320404565</v>
      </c>
      <c r="Y93">
        <v>0</v>
      </c>
      <c r="Z93">
        <v>1.6763999999999997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13.375449999999999</v>
      </c>
      <c r="AL93">
        <v>5.3118000000000007</v>
      </c>
      <c r="AM93">
        <v>0</v>
      </c>
      <c r="AN93">
        <v>0</v>
      </c>
      <c r="AO93">
        <v>0</v>
      </c>
      <c r="AP93">
        <v>0.65074799999999999</v>
      </c>
      <c r="AQ93">
        <v>0</v>
      </c>
      <c r="AR93">
        <v>5.0474880000000004</v>
      </c>
      <c r="AS93">
        <v>3.9293291999999989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24.943001653731702</v>
      </c>
      <c r="BB93">
        <f t="shared" si="1"/>
        <v>600.19487955098271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88.709152377385223</v>
      </c>
      <c r="L94">
        <v>10.707211318798018</v>
      </c>
      <c r="M94">
        <v>0</v>
      </c>
      <c r="N94">
        <v>30</v>
      </c>
      <c r="O94">
        <v>50.380748599764175</v>
      </c>
      <c r="P94">
        <v>51.533563005780351</v>
      </c>
      <c r="Q94">
        <v>1.9164153005464479</v>
      </c>
      <c r="R94">
        <v>5.6129841983977382</v>
      </c>
      <c r="S94">
        <v>3.5712616281481484</v>
      </c>
      <c r="T94">
        <v>0</v>
      </c>
      <c r="U94">
        <v>330.96204308029053</v>
      </c>
      <c r="V94">
        <v>0</v>
      </c>
      <c r="W94">
        <v>0</v>
      </c>
      <c r="X94">
        <v>37.468911320404565</v>
      </c>
      <c r="Y94">
        <v>0</v>
      </c>
      <c r="Z94">
        <v>1.6763999999999997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13.375449999999999</v>
      </c>
      <c r="AL94">
        <v>5.3118000000000007</v>
      </c>
      <c r="AM94">
        <v>0</v>
      </c>
      <c r="AN94">
        <v>0</v>
      </c>
      <c r="AO94">
        <v>0</v>
      </c>
      <c r="AP94">
        <v>0.65074799999999999</v>
      </c>
      <c r="AQ94">
        <v>0</v>
      </c>
      <c r="AR94">
        <v>5.0474880000000004</v>
      </c>
      <c r="AS94">
        <v>3.9293291999999989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25.609063142294783</v>
      </c>
      <c r="BB94">
        <f t="shared" si="1"/>
        <v>616.22208888722037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88.700089987889555</v>
      </c>
      <c r="L95">
        <v>10.707211318798018</v>
      </c>
      <c r="M95">
        <v>0</v>
      </c>
      <c r="N95">
        <v>30</v>
      </c>
      <c r="O95">
        <v>50.380748599764175</v>
      </c>
      <c r="P95">
        <v>51.533563005780351</v>
      </c>
      <c r="Q95">
        <v>1.9164153005464479</v>
      </c>
      <c r="R95">
        <v>5.6348706738620367</v>
      </c>
      <c r="S95">
        <v>3.5712616281481484</v>
      </c>
      <c r="T95">
        <v>0</v>
      </c>
      <c r="U95">
        <v>330.96204308029053</v>
      </c>
      <c r="V95">
        <v>0</v>
      </c>
      <c r="W95">
        <v>0</v>
      </c>
      <c r="X95">
        <v>37.995515002518886</v>
      </c>
      <c r="Y95">
        <v>0</v>
      </c>
      <c r="Z95">
        <v>1.6763999999999997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13.375449999999999</v>
      </c>
      <c r="AL95">
        <v>5.3118000000000007</v>
      </c>
      <c r="AM95">
        <v>0</v>
      </c>
      <c r="AN95">
        <v>0</v>
      </c>
      <c r="AO95">
        <v>0</v>
      </c>
      <c r="AP95">
        <v>0.65074799999999999</v>
      </c>
      <c r="AQ95">
        <v>0</v>
      </c>
      <c r="AR95">
        <v>5.0474880000000004</v>
      </c>
      <c r="AS95">
        <v>3.9293291999999989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25.630586183696774</v>
      </c>
      <c r="BB95">
        <f t="shared" si="1"/>
        <v>616.73999361390133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88.709152377385223</v>
      </c>
      <c r="L96">
        <v>10.707211318798018</v>
      </c>
      <c r="M96">
        <v>0</v>
      </c>
      <c r="N96">
        <v>30</v>
      </c>
      <c r="O96">
        <v>50.380748599764175</v>
      </c>
      <c r="P96">
        <v>51.533563005780351</v>
      </c>
      <c r="Q96">
        <v>1.9164153005464479</v>
      </c>
      <c r="R96">
        <v>5.6348706738620367</v>
      </c>
      <c r="S96">
        <v>3.5712616281481484</v>
      </c>
      <c r="T96">
        <v>0</v>
      </c>
      <c r="U96">
        <v>330.96204308029053</v>
      </c>
      <c r="V96">
        <v>0</v>
      </c>
      <c r="W96">
        <v>0</v>
      </c>
      <c r="X96">
        <v>39.027184443636393</v>
      </c>
      <c r="Y96">
        <v>0</v>
      </c>
      <c r="Z96">
        <v>1.6763999999999997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13.375449999999999</v>
      </c>
      <c r="AL96">
        <v>5.3118000000000007</v>
      </c>
      <c r="AM96">
        <v>0</v>
      </c>
      <c r="AN96">
        <v>0</v>
      </c>
      <c r="AO96">
        <v>0</v>
      </c>
      <c r="AP96">
        <v>0.65074799999999999</v>
      </c>
      <c r="AQ96">
        <v>0</v>
      </c>
      <c r="AR96">
        <v>5.0474880000000004</v>
      </c>
      <c r="AS96">
        <v>3.9293291999999989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25.672111261920538</v>
      </c>
      <c r="BB96">
        <f t="shared" si="1"/>
        <v>617.73920036629079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88.700089987889555</v>
      </c>
      <c r="L97">
        <v>10.707211318798018</v>
      </c>
      <c r="M97">
        <v>0</v>
      </c>
      <c r="N97">
        <v>30</v>
      </c>
      <c r="O97">
        <v>50.380748599764175</v>
      </c>
      <c r="P97">
        <v>51.918196196745292</v>
      </c>
      <c r="Q97">
        <v>1.9164153005464479</v>
      </c>
      <c r="R97">
        <v>5.6348706738620367</v>
      </c>
      <c r="S97">
        <v>3.5712616281481484</v>
      </c>
      <c r="T97">
        <v>0</v>
      </c>
      <c r="U97">
        <v>330.96204308029053</v>
      </c>
      <c r="V97">
        <v>0</v>
      </c>
      <c r="W97">
        <v>0</v>
      </c>
      <c r="X97">
        <v>39.027184443636393</v>
      </c>
      <c r="Y97">
        <v>0</v>
      </c>
      <c r="Z97">
        <v>1.6763999999999997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13.375449999999999</v>
      </c>
      <c r="AL97">
        <v>5.3118000000000007</v>
      </c>
      <c r="AM97">
        <v>0</v>
      </c>
      <c r="AN97">
        <v>0</v>
      </c>
      <c r="AO97">
        <v>0</v>
      </c>
      <c r="AP97">
        <v>0.65074799999999999</v>
      </c>
      <c r="AQ97">
        <v>0</v>
      </c>
      <c r="AR97">
        <v>5.0474880000000004</v>
      </c>
      <c r="AS97">
        <v>3.9293291999999989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25.687096380922465</v>
      </c>
      <c r="BB97">
        <f t="shared" si="1"/>
        <v>618.09978604875823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88.709152377385223</v>
      </c>
      <c r="L98">
        <v>10.707211318798018</v>
      </c>
      <c r="M98">
        <v>0</v>
      </c>
      <c r="N98">
        <v>30.002849596102063</v>
      </c>
      <c r="O98">
        <v>50.380748599764175</v>
      </c>
      <c r="P98">
        <v>51.918196196745292</v>
      </c>
      <c r="Q98">
        <v>1.9164153005464479</v>
      </c>
      <c r="R98">
        <v>5.6348706738620367</v>
      </c>
      <c r="S98">
        <v>3.5712616281481484</v>
      </c>
      <c r="T98">
        <v>0</v>
      </c>
      <c r="U98">
        <v>330.96204308029053</v>
      </c>
      <c r="V98">
        <v>0</v>
      </c>
      <c r="W98">
        <v>0</v>
      </c>
      <c r="X98">
        <v>39.027184443636393</v>
      </c>
      <c r="Y98">
        <v>0</v>
      </c>
      <c r="Z98">
        <v>1.6763999999999997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13.375449999999999</v>
      </c>
      <c r="AL98">
        <v>5.3118000000000007</v>
      </c>
      <c r="AM98">
        <v>0</v>
      </c>
      <c r="AN98">
        <v>0</v>
      </c>
      <c r="AO98">
        <v>0</v>
      </c>
      <c r="AP98">
        <v>0.65074799999999999</v>
      </c>
      <c r="AQ98">
        <v>0</v>
      </c>
      <c r="AR98">
        <v>5.0474880000000004</v>
      </c>
      <c r="AS98">
        <v>3.9293291999999989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25.687571364279389</v>
      </c>
      <c r="BB98">
        <f t="shared" si="1"/>
        <v>618.11122305099889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2.5934869486447192</v>
      </c>
      <c r="L99">
        <f t="shared" si="2"/>
        <v>0.12861274789892221</v>
      </c>
      <c r="M99">
        <f t="shared" si="2"/>
        <v>0</v>
      </c>
      <c r="N99">
        <f t="shared" si="2"/>
        <v>0.72002429558962888</v>
      </c>
      <c r="O99">
        <f t="shared" si="2"/>
        <v>1.2104017498782256</v>
      </c>
      <c r="P99">
        <f t="shared" si="2"/>
        <v>1.2402708389221277</v>
      </c>
      <c r="Q99">
        <f t="shared" si="2"/>
        <v>6.4920697598973398E-2</v>
      </c>
      <c r="R99">
        <f t="shared" si="2"/>
        <v>0.1310155850397943</v>
      </c>
      <c r="S99">
        <f t="shared" si="2"/>
        <v>8.2027572603418225E-2</v>
      </c>
      <c r="T99">
        <f t="shared" si="2"/>
        <v>0</v>
      </c>
      <c r="U99">
        <f t="shared" si="2"/>
        <v>7.944319198433325</v>
      </c>
      <c r="V99">
        <f t="shared" si="2"/>
        <v>0</v>
      </c>
      <c r="W99">
        <f t="shared" si="2"/>
        <v>0</v>
      </c>
      <c r="X99">
        <f t="shared" si="2"/>
        <v>0.80564104765122202</v>
      </c>
      <c r="Y99">
        <f t="shared" si="2"/>
        <v>0</v>
      </c>
      <c r="Z99">
        <f t="shared" si="2"/>
        <v>2.5116104200000006E-2</v>
      </c>
      <c r="AA99">
        <f t="shared" si="2"/>
        <v>0</v>
      </c>
      <c r="AB99">
        <f t="shared" si="2"/>
        <v>3.846968684000001E-2</v>
      </c>
      <c r="AC99">
        <f t="shared" si="2"/>
        <v>2.9108711086499987E-2</v>
      </c>
      <c r="AD99">
        <f t="shared" si="2"/>
        <v>4.4055614200000003E-2</v>
      </c>
      <c r="AE99">
        <f t="shared" si="2"/>
        <v>7.4910821221999907E-2</v>
      </c>
      <c r="AF99">
        <f t="shared" si="2"/>
        <v>0</v>
      </c>
      <c r="AG99">
        <f t="shared" si="2"/>
        <v>0</v>
      </c>
      <c r="AH99">
        <f t="shared" si="2"/>
        <v>0.17198467000000012</v>
      </c>
      <c r="AI99">
        <f t="shared" si="2"/>
        <v>1.3257021999999999E-2</v>
      </c>
      <c r="AJ99">
        <f t="shared" si="2"/>
        <v>0</v>
      </c>
      <c r="AK99">
        <f t="shared" si="2"/>
        <v>0.32101079999999999</v>
      </c>
      <c r="AL99">
        <f t="shared" si="2"/>
        <v>0.17827728749999955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1.783049519999998E-2</v>
      </c>
      <c r="AQ99">
        <f t="shared" si="2"/>
        <v>0</v>
      </c>
      <c r="AR99">
        <f t="shared" si="2"/>
        <v>0.12885115199999994</v>
      </c>
      <c r="AS99">
        <f t="shared" si="2"/>
        <v>9.7208187600000162E-2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0.64082597278746067</v>
      </c>
      <c r="BB99">
        <f t="shared" si="1"/>
        <v>15.419975261321394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1.1144781844794638</v>
      </c>
      <c r="L3">
        <v>218.72485654507412</v>
      </c>
      <c r="M3">
        <v>28.226532970027247</v>
      </c>
      <c r="N3">
        <v>36.248716393442621</v>
      </c>
      <c r="O3">
        <v>0</v>
      </c>
      <c r="P3">
        <v>14.999235019124521</v>
      </c>
      <c r="Q3">
        <v>3</v>
      </c>
      <c r="R3">
        <v>6.8821537079851458</v>
      </c>
      <c r="S3">
        <v>4.2289945524944148</v>
      </c>
      <c r="T3">
        <v>0</v>
      </c>
      <c r="U3">
        <v>25.90426538987688</v>
      </c>
      <c r="V3">
        <v>0</v>
      </c>
      <c r="W3">
        <v>0</v>
      </c>
      <c r="X3">
        <v>10.394342656667655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1.9662499999999994</v>
      </c>
      <c r="AG3">
        <v>13.073729759999999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0.47825000000000001</v>
      </c>
      <c r="AO3">
        <v>0</v>
      </c>
      <c r="AP3">
        <v>0.62881727999999992</v>
      </c>
      <c r="AQ3">
        <v>0</v>
      </c>
      <c r="AR3">
        <v>12.362812799999999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16.09080502085212</v>
      </c>
      <c r="BB3">
        <f>SUM(B3:AZ3)-BA3</f>
        <v>387.18753959031994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1.1144669798100091</v>
      </c>
      <c r="L4">
        <v>218.72485654507412</v>
      </c>
      <c r="M4">
        <v>28.226532970027247</v>
      </c>
      <c r="N4">
        <v>36.248716393442621</v>
      </c>
      <c r="O4">
        <v>0</v>
      </c>
      <c r="P4">
        <v>14.999235019124521</v>
      </c>
      <c r="Q4">
        <v>3</v>
      </c>
      <c r="R4">
        <v>6.8821537079851458</v>
      </c>
      <c r="S4">
        <v>4.2289945524944148</v>
      </c>
      <c r="T4">
        <v>0</v>
      </c>
      <c r="U4">
        <v>25.90426538987688</v>
      </c>
      <c r="V4">
        <v>0</v>
      </c>
      <c r="W4">
        <v>0</v>
      </c>
      <c r="X4">
        <v>10.394342656667655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1.9662499999999994</v>
      </c>
      <c r="AG4">
        <v>13.073729759999999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0.47825000000000001</v>
      </c>
      <c r="AO4">
        <v>0</v>
      </c>
      <c r="AP4">
        <v>0.62881727999999992</v>
      </c>
      <c r="AQ4">
        <v>0</v>
      </c>
      <c r="AR4">
        <v>12.362812799999999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16.090804573376563</v>
      </c>
      <c r="BB4">
        <f t="shared" ref="BB4:BB67" si="0">SUM(B4:AZ4)-BA4</f>
        <v>387.18752883312612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1.1144781844794638</v>
      </c>
      <c r="L5">
        <v>218.72485654507412</v>
      </c>
      <c r="M5">
        <v>28.223396475770926</v>
      </c>
      <c r="N5">
        <v>36.241279590715564</v>
      </c>
      <c r="O5">
        <v>0</v>
      </c>
      <c r="P5">
        <v>14.999235019124521</v>
      </c>
      <c r="Q5">
        <v>3</v>
      </c>
      <c r="R5">
        <v>6.8821537079851458</v>
      </c>
      <c r="S5">
        <v>4.2289945524944148</v>
      </c>
      <c r="T5">
        <v>0</v>
      </c>
      <c r="U5">
        <v>25.707003283255396</v>
      </c>
      <c r="V5">
        <v>0</v>
      </c>
      <c r="W5">
        <v>0</v>
      </c>
      <c r="X5">
        <v>18.362077926035507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1.9662499999999994</v>
      </c>
      <c r="AG5">
        <v>13.073729759999999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0.47825000000000001</v>
      </c>
      <c r="AO5">
        <v>0</v>
      </c>
      <c r="AP5">
        <v>0.62881727999999992</v>
      </c>
      <c r="AQ5">
        <v>0</v>
      </c>
      <c r="AR5">
        <v>1.0161216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15.771495073491048</v>
      </c>
      <c r="BB5">
        <f t="shared" si="0"/>
        <v>379.50408945144409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1.1144669798100091</v>
      </c>
      <c r="L6">
        <v>218.72485654507412</v>
      </c>
      <c r="M6">
        <v>28.225600000000004</v>
      </c>
      <c r="N6">
        <v>36.241279590715564</v>
      </c>
      <c r="O6">
        <v>0</v>
      </c>
      <c r="P6">
        <v>14.999235019124521</v>
      </c>
      <c r="Q6">
        <v>3</v>
      </c>
      <c r="R6">
        <v>6.8821537079851458</v>
      </c>
      <c r="S6">
        <v>4.2289945524944148</v>
      </c>
      <c r="T6">
        <v>0</v>
      </c>
      <c r="U6">
        <v>25.707003283255396</v>
      </c>
      <c r="V6">
        <v>0</v>
      </c>
      <c r="W6">
        <v>0</v>
      </c>
      <c r="X6">
        <v>18.362077926035507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1.9662499999999994</v>
      </c>
      <c r="AG6">
        <v>13.073729759999999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0.47825000000000001</v>
      </c>
      <c r="AO6">
        <v>0</v>
      </c>
      <c r="AP6">
        <v>0.62881727999999992</v>
      </c>
      <c r="AQ6">
        <v>0</v>
      </c>
      <c r="AR6">
        <v>1.0161216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15.771582434936201</v>
      </c>
      <c r="BB6">
        <f t="shared" si="0"/>
        <v>379.50619440955859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1.1144785045282077</v>
      </c>
      <c r="L7">
        <v>218.72485654507412</v>
      </c>
      <c r="M7">
        <v>29.403187029825887</v>
      </c>
      <c r="N7">
        <v>36.241279590715564</v>
      </c>
      <c r="O7">
        <v>0</v>
      </c>
      <c r="P7">
        <v>14.999235019124521</v>
      </c>
      <c r="Q7">
        <v>3</v>
      </c>
      <c r="R7">
        <v>6.8821537079851458</v>
      </c>
      <c r="S7">
        <v>4.2289945524944148</v>
      </c>
      <c r="T7">
        <v>0</v>
      </c>
      <c r="U7">
        <v>25.707003283255396</v>
      </c>
      <c r="V7">
        <v>0</v>
      </c>
      <c r="W7">
        <v>0</v>
      </c>
      <c r="X7">
        <v>18.643095415595546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1.9662499999999994</v>
      </c>
      <c r="AG7">
        <v>13.073729759999999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0.47825000000000001</v>
      </c>
      <c r="AO7">
        <v>0</v>
      </c>
      <c r="AP7">
        <v>0.62881727999999992</v>
      </c>
      <c r="AQ7">
        <v>0</v>
      </c>
      <c r="AR7">
        <v>1.0161216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15.829781728219709</v>
      </c>
      <c r="BB7">
        <f t="shared" si="0"/>
        <v>380.90661116037916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1.1144673028221674</v>
      </c>
      <c r="L8">
        <v>218.72485654507412</v>
      </c>
      <c r="M8">
        <v>29.403187029825887</v>
      </c>
      <c r="N8">
        <v>36.241279590715564</v>
      </c>
      <c r="O8">
        <v>0</v>
      </c>
      <c r="P8">
        <v>14.999235019124521</v>
      </c>
      <c r="Q8">
        <v>3</v>
      </c>
      <c r="R8">
        <v>6.8821537079851458</v>
      </c>
      <c r="S8">
        <v>4.2289945524944148</v>
      </c>
      <c r="T8">
        <v>0</v>
      </c>
      <c r="U8">
        <v>25.707003283255396</v>
      </c>
      <c r="V8">
        <v>0</v>
      </c>
      <c r="W8">
        <v>0</v>
      </c>
      <c r="X8">
        <v>18.643095415595546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1.4170478399999999</v>
      </c>
      <c r="AF8">
        <v>1.9662499999999994</v>
      </c>
      <c r="AG8">
        <v>13.073729759999999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0.47825000000000001</v>
      </c>
      <c r="AO8">
        <v>0</v>
      </c>
      <c r="AP8">
        <v>0.62881727999999992</v>
      </c>
      <c r="AQ8">
        <v>0</v>
      </c>
      <c r="AR8">
        <v>1.0161216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15.831351792907567</v>
      </c>
      <c r="BB8">
        <f t="shared" si="0"/>
        <v>380.94439233398526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1.1144785045282077</v>
      </c>
      <c r="L9">
        <v>218.72485654507412</v>
      </c>
      <c r="M9">
        <v>29.40016708019246</v>
      </c>
      <c r="N9">
        <v>36.243805110866482</v>
      </c>
      <c r="O9">
        <v>0</v>
      </c>
      <c r="P9">
        <v>14.999488054607509</v>
      </c>
      <c r="Q9">
        <v>3</v>
      </c>
      <c r="R9">
        <v>6.9565615078053256</v>
      </c>
      <c r="S9">
        <v>4.3535101451612901</v>
      </c>
      <c r="T9">
        <v>0</v>
      </c>
      <c r="U9">
        <v>25.707003283255396</v>
      </c>
      <c r="V9">
        <v>0</v>
      </c>
      <c r="W9">
        <v>0</v>
      </c>
      <c r="X9">
        <v>10.82374843662511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4.3298683999999996</v>
      </c>
      <c r="AF9">
        <v>1.9662499999999994</v>
      </c>
      <c r="AG9">
        <v>13.073729759999999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0.47825000000000001</v>
      </c>
      <c r="AO9">
        <v>0</v>
      </c>
      <c r="AP9">
        <v>0.47161295999999997</v>
      </c>
      <c r="AQ9">
        <v>0</v>
      </c>
      <c r="AR9">
        <v>1.0161216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15.637236416538085</v>
      </c>
      <c r="BB9">
        <f t="shared" si="0"/>
        <v>376.27347017157786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1.1144673028221674</v>
      </c>
      <c r="L10">
        <v>218.72485654507412</v>
      </c>
      <c r="M10">
        <v>29.40016708019246</v>
      </c>
      <c r="N10">
        <v>36.243805110866482</v>
      </c>
      <c r="O10">
        <v>0</v>
      </c>
      <c r="P10">
        <v>14.999488054607509</v>
      </c>
      <c r="Q10">
        <v>3</v>
      </c>
      <c r="R10">
        <v>6.9565615078053256</v>
      </c>
      <c r="S10">
        <v>4.3535101451612901</v>
      </c>
      <c r="T10">
        <v>0</v>
      </c>
      <c r="U10">
        <v>25.707003283255396</v>
      </c>
      <c r="V10">
        <v>0</v>
      </c>
      <c r="W10">
        <v>0</v>
      </c>
      <c r="X10">
        <v>10.82374843662511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4.3298683999999996</v>
      </c>
      <c r="AF10">
        <v>1.9662499999999994</v>
      </c>
      <c r="AG10">
        <v>13.073729759999999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0.47825000000000001</v>
      </c>
      <c r="AO10">
        <v>0</v>
      </c>
      <c r="AP10">
        <v>0.47161295999999997</v>
      </c>
      <c r="AQ10">
        <v>0</v>
      </c>
      <c r="AR10">
        <v>12.362812799999999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16.08996876682594</v>
      </c>
      <c r="BB10">
        <f t="shared" si="0"/>
        <v>387.16741781958393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1.1144785045282077</v>
      </c>
      <c r="L11">
        <v>218.72485654507412</v>
      </c>
      <c r="M11">
        <v>29.403187330325885</v>
      </c>
      <c r="N11">
        <v>36.243805110866482</v>
      </c>
      <c r="O11">
        <v>0</v>
      </c>
      <c r="P11">
        <v>14.999488054607509</v>
      </c>
      <c r="Q11">
        <v>3</v>
      </c>
      <c r="R11">
        <v>6.9565615078053256</v>
      </c>
      <c r="S11">
        <v>4.3535101451612901</v>
      </c>
      <c r="T11">
        <v>0</v>
      </c>
      <c r="U11">
        <v>25.707003283255396</v>
      </c>
      <c r="V11">
        <v>0</v>
      </c>
      <c r="W11">
        <v>0</v>
      </c>
      <c r="X11">
        <v>10.82374843662511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4.3298683999999996</v>
      </c>
      <c r="AF11">
        <v>1.9662499999999994</v>
      </c>
      <c r="AG11">
        <v>13.073729759999999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0.47825000000000001</v>
      </c>
      <c r="AO11">
        <v>0</v>
      </c>
      <c r="AP11">
        <v>2.2401615600000002</v>
      </c>
      <c r="AQ11">
        <v>0</v>
      </c>
      <c r="AR11">
        <v>12.362812799999999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16.160655472953785</v>
      </c>
      <c r="BB11">
        <f t="shared" si="0"/>
        <v>388.86831116529549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1.1144673028221674</v>
      </c>
      <c r="L12">
        <v>218.72485654507412</v>
      </c>
      <c r="M12">
        <v>29.403187330325885</v>
      </c>
      <c r="N12">
        <v>36.243805110866482</v>
      </c>
      <c r="O12">
        <v>0</v>
      </c>
      <c r="P12">
        <v>14.999488054607509</v>
      </c>
      <c r="Q12">
        <v>3</v>
      </c>
      <c r="R12">
        <v>6.9565615078053256</v>
      </c>
      <c r="S12">
        <v>4.3535101451612901</v>
      </c>
      <c r="T12">
        <v>0</v>
      </c>
      <c r="U12">
        <v>25.707003283255396</v>
      </c>
      <c r="V12">
        <v>0</v>
      </c>
      <c r="W12">
        <v>0</v>
      </c>
      <c r="X12">
        <v>10.82374843662511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4.3298683999999996</v>
      </c>
      <c r="AF12">
        <v>1.9662499999999994</v>
      </c>
      <c r="AG12">
        <v>13.073729759999999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0.47825000000000001</v>
      </c>
      <c r="AO12">
        <v>0</v>
      </c>
      <c r="AP12">
        <v>2.2401615600000002</v>
      </c>
      <c r="AQ12">
        <v>0</v>
      </c>
      <c r="AR12">
        <v>1.0161216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15.707922233641645</v>
      </c>
      <c r="BB12">
        <f t="shared" si="0"/>
        <v>377.97434200290172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1.1144785045282077</v>
      </c>
      <c r="L13">
        <v>218.72865890074604</v>
      </c>
      <c r="M13">
        <v>29.403187330325885</v>
      </c>
      <c r="N13">
        <v>36.243805110866482</v>
      </c>
      <c r="O13">
        <v>0</v>
      </c>
      <c r="P13">
        <v>14.999488054607509</v>
      </c>
      <c r="Q13">
        <v>3</v>
      </c>
      <c r="R13">
        <v>6.9565615078053256</v>
      </c>
      <c r="S13">
        <v>4.3535101451612901</v>
      </c>
      <c r="T13">
        <v>0</v>
      </c>
      <c r="U13">
        <v>25.707003283255396</v>
      </c>
      <c r="V13">
        <v>0</v>
      </c>
      <c r="W13">
        <v>0</v>
      </c>
      <c r="X13">
        <v>20.569927217647972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4.3298683999999996</v>
      </c>
      <c r="AF13">
        <v>1.9662499999999994</v>
      </c>
      <c r="AG13">
        <v>13.073729759999999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0.47825000000000001</v>
      </c>
      <c r="AO13">
        <v>0</v>
      </c>
      <c r="AP13">
        <v>2.2401615600000002</v>
      </c>
      <c r="AQ13">
        <v>0</v>
      </c>
      <c r="AR13">
        <v>1.0161216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16.096947007053593</v>
      </c>
      <c r="BB13">
        <f t="shared" si="0"/>
        <v>387.33530956789053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1.1144673028221674</v>
      </c>
      <c r="L14">
        <v>218.72865890074604</v>
      </c>
      <c r="M14">
        <v>29.403187330325885</v>
      </c>
      <c r="N14">
        <v>36.243805110866482</v>
      </c>
      <c r="O14">
        <v>0</v>
      </c>
      <c r="P14">
        <v>14.999488054607509</v>
      </c>
      <c r="Q14">
        <v>3</v>
      </c>
      <c r="R14">
        <v>6.9565615078053256</v>
      </c>
      <c r="S14">
        <v>4.3535101451612901</v>
      </c>
      <c r="T14">
        <v>0</v>
      </c>
      <c r="U14">
        <v>25.707003283255396</v>
      </c>
      <c r="V14">
        <v>0</v>
      </c>
      <c r="W14">
        <v>0</v>
      </c>
      <c r="X14">
        <v>20.569927217647972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4.3298683999999996</v>
      </c>
      <c r="AF14">
        <v>1.9662499999999994</v>
      </c>
      <c r="AG14">
        <v>13.073729759999999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0.47825000000000001</v>
      </c>
      <c r="AO14">
        <v>0</v>
      </c>
      <c r="AP14">
        <v>2.2401615600000002</v>
      </c>
      <c r="AQ14">
        <v>0</v>
      </c>
      <c r="AR14">
        <v>1.0161216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16.096946562541447</v>
      </c>
      <c r="BB14">
        <f t="shared" si="0"/>
        <v>387.33529881069666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1.1144785045282077</v>
      </c>
      <c r="L15">
        <v>218.72566967953983</v>
      </c>
      <c r="M15">
        <v>29.403187461166855</v>
      </c>
      <c r="N15">
        <v>0</v>
      </c>
      <c r="O15">
        <v>0</v>
      </c>
      <c r="P15">
        <v>0</v>
      </c>
      <c r="Q15">
        <v>3</v>
      </c>
      <c r="R15">
        <v>6.9565615078053256</v>
      </c>
      <c r="S15">
        <v>4.3535101451612901</v>
      </c>
      <c r="T15">
        <v>0</v>
      </c>
      <c r="U15">
        <v>25.707003283255396</v>
      </c>
      <c r="V15">
        <v>0</v>
      </c>
      <c r="W15">
        <v>0</v>
      </c>
      <c r="X15">
        <v>21.020160666666669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4.3298683999999996</v>
      </c>
      <c r="AF15">
        <v>1.9662499999999994</v>
      </c>
      <c r="AG15">
        <v>13.073729759999999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0.47825000000000001</v>
      </c>
      <c r="AO15">
        <v>0</v>
      </c>
      <c r="AP15">
        <v>0.47161295999999997</v>
      </c>
      <c r="AQ15">
        <v>0</v>
      </c>
      <c r="AR15">
        <v>1.0161216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13.999620205454478</v>
      </c>
      <c r="BB15">
        <f t="shared" si="0"/>
        <v>336.86803896266912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1.1144673028221674</v>
      </c>
      <c r="L16">
        <v>218.72566967953983</v>
      </c>
      <c r="M16">
        <v>29.403187461166855</v>
      </c>
      <c r="N16">
        <v>0</v>
      </c>
      <c r="O16">
        <v>0</v>
      </c>
      <c r="P16">
        <v>0</v>
      </c>
      <c r="Q16">
        <v>3</v>
      </c>
      <c r="R16">
        <v>6.9565615078053256</v>
      </c>
      <c r="S16">
        <v>4.3535101451612901</v>
      </c>
      <c r="T16">
        <v>0</v>
      </c>
      <c r="U16">
        <v>25.707003283255396</v>
      </c>
      <c r="V16">
        <v>0</v>
      </c>
      <c r="W16">
        <v>0</v>
      </c>
      <c r="X16">
        <v>19.436384552121012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4.3298683999999996</v>
      </c>
      <c r="AF16">
        <v>1.9662499999999994</v>
      </c>
      <c r="AG16">
        <v>13.073729759999999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0.47825000000000001</v>
      </c>
      <c r="AO16">
        <v>0</v>
      </c>
      <c r="AP16">
        <v>0.47161295999999997</v>
      </c>
      <c r="AQ16">
        <v>0</v>
      </c>
      <c r="AR16">
        <v>1.0161216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13.936426895222439</v>
      </c>
      <c r="BB16">
        <f t="shared" si="0"/>
        <v>335.3474449566495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1.1144785045282077</v>
      </c>
      <c r="L17">
        <v>218.72566967953983</v>
      </c>
      <c r="M17">
        <v>29.400771345405403</v>
      </c>
      <c r="N17">
        <v>0</v>
      </c>
      <c r="O17">
        <v>0</v>
      </c>
      <c r="P17">
        <v>0</v>
      </c>
      <c r="Q17">
        <v>3</v>
      </c>
      <c r="R17">
        <v>6.9565615078053256</v>
      </c>
      <c r="S17">
        <v>4.3535101451612901</v>
      </c>
      <c r="T17">
        <v>0</v>
      </c>
      <c r="U17">
        <v>25.707003283255396</v>
      </c>
      <c r="V17">
        <v>0</v>
      </c>
      <c r="W17">
        <v>0</v>
      </c>
      <c r="X17">
        <v>19.436384552121012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4.3298683999999996</v>
      </c>
      <c r="AF17">
        <v>1.9662499999999994</v>
      </c>
      <c r="AG17">
        <v>13.073729759999999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0.47825000000000001</v>
      </c>
      <c r="AO17">
        <v>0</v>
      </c>
      <c r="AP17">
        <v>0.47161295999999997</v>
      </c>
      <c r="AQ17">
        <v>0</v>
      </c>
      <c r="AR17">
        <v>12.362812799999999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14.389063456610968</v>
      </c>
      <c r="BB17">
        <f t="shared" si="0"/>
        <v>346.23909468120547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1.1144673028221674</v>
      </c>
      <c r="L18">
        <v>218.72566967953983</v>
      </c>
      <c r="M18">
        <v>29.400771345405403</v>
      </c>
      <c r="N18">
        <v>0</v>
      </c>
      <c r="O18">
        <v>0</v>
      </c>
      <c r="P18">
        <v>0</v>
      </c>
      <c r="Q18">
        <v>3</v>
      </c>
      <c r="R18">
        <v>6.9565615078053256</v>
      </c>
      <c r="S18">
        <v>4.3535101451612901</v>
      </c>
      <c r="T18">
        <v>0</v>
      </c>
      <c r="U18">
        <v>25.707003283255396</v>
      </c>
      <c r="V18">
        <v>0</v>
      </c>
      <c r="W18">
        <v>0</v>
      </c>
      <c r="X18">
        <v>19.436384552121012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4.3298683999999996</v>
      </c>
      <c r="AF18">
        <v>1.9662499999999994</v>
      </c>
      <c r="AG18">
        <v>13.073729759999999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0.47825000000000001</v>
      </c>
      <c r="AO18">
        <v>0</v>
      </c>
      <c r="AP18">
        <v>0.47161295999999997</v>
      </c>
      <c r="AQ18">
        <v>0</v>
      </c>
      <c r="AR18">
        <v>12.362812799999999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14.389063012098823</v>
      </c>
      <c r="BB18">
        <f t="shared" si="0"/>
        <v>346.2390839240116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1.1144785045282077</v>
      </c>
      <c r="L19">
        <v>218.72566967953983</v>
      </c>
      <c r="M19">
        <v>29.403187333121782</v>
      </c>
      <c r="N19">
        <v>0</v>
      </c>
      <c r="O19">
        <v>0</v>
      </c>
      <c r="P19">
        <v>0</v>
      </c>
      <c r="Q19">
        <v>3</v>
      </c>
      <c r="R19">
        <v>6.9565615078053256</v>
      </c>
      <c r="S19">
        <v>4.3535101451612901</v>
      </c>
      <c r="T19">
        <v>0</v>
      </c>
      <c r="U19">
        <v>25.707003283255396</v>
      </c>
      <c r="V19">
        <v>0</v>
      </c>
      <c r="W19">
        <v>0</v>
      </c>
      <c r="X19">
        <v>19.436384552121012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4.3298683999999996</v>
      </c>
      <c r="AF19">
        <v>1.9662499999999994</v>
      </c>
      <c r="AG19">
        <v>13.073729759999999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0.47825000000000001</v>
      </c>
      <c r="AO19">
        <v>0</v>
      </c>
      <c r="AP19">
        <v>2.2401615600000002</v>
      </c>
      <c r="AQ19">
        <v>0</v>
      </c>
      <c r="AR19">
        <v>1.0161216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14.006992438889512</v>
      </c>
      <c r="BB19">
        <f t="shared" si="0"/>
        <v>337.04543908664334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1.1144673028221674</v>
      </c>
      <c r="L20">
        <v>218.72566967953983</v>
      </c>
      <c r="M20">
        <v>28.962483027084442</v>
      </c>
      <c r="N20">
        <v>0</v>
      </c>
      <c r="O20">
        <v>0</v>
      </c>
      <c r="P20">
        <v>0.2395305823540744</v>
      </c>
      <c r="Q20">
        <v>3</v>
      </c>
      <c r="R20">
        <v>6.9565615078053256</v>
      </c>
      <c r="S20">
        <v>4.3535101451612901</v>
      </c>
      <c r="T20">
        <v>0</v>
      </c>
      <c r="U20">
        <v>25.707003283255396</v>
      </c>
      <c r="V20">
        <v>0</v>
      </c>
      <c r="W20">
        <v>0</v>
      </c>
      <c r="X20">
        <v>19.210522961903177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4.3298683999999996</v>
      </c>
      <c r="AF20">
        <v>1.9662499999999994</v>
      </c>
      <c r="AG20">
        <v>13.073729759999999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0.47825000000000001</v>
      </c>
      <c r="AO20">
        <v>0</v>
      </c>
      <c r="AP20">
        <v>2.1615593999999998</v>
      </c>
      <c r="AQ20">
        <v>0</v>
      </c>
      <c r="AR20">
        <v>1.0161216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13.986816770666456</v>
      </c>
      <c r="BB20">
        <f t="shared" si="0"/>
        <v>336.55996607925925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1.1144785045282077</v>
      </c>
      <c r="L21">
        <v>218.72566967953983</v>
      </c>
      <c r="M21">
        <v>29.065968349648461</v>
      </c>
      <c r="N21">
        <v>0</v>
      </c>
      <c r="O21">
        <v>0</v>
      </c>
      <c r="P21">
        <v>0</v>
      </c>
      <c r="Q21">
        <v>3</v>
      </c>
      <c r="R21">
        <v>6.9565615078053256</v>
      </c>
      <c r="S21">
        <v>4.3535101451612901</v>
      </c>
      <c r="T21">
        <v>0</v>
      </c>
      <c r="U21">
        <v>25.707003283255396</v>
      </c>
      <c r="V21">
        <v>0</v>
      </c>
      <c r="W21">
        <v>0</v>
      </c>
      <c r="X21">
        <v>19.210522961903177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4.3298683999999996</v>
      </c>
      <c r="AF21">
        <v>1.9662499999999994</v>
      </c>
      <c r="AG21">
        <v>13.073729759999999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0.47825000000000001</v>
      </c>
      <c r="AO21">
        <v>0</v>
      </c>
      <c r="AP21">
        <v>0.39301079999999999</v>
      </c>
      <c r="AQ21">
        <v>0</v>
      </c>
      <c r="AR21">
        <v>1.0161216</v>
      </c>
      <c r="AS21">
        <v>3.0953051999999999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13.910824250306225</v>
      </c>
      <c r="BB21">
        <f t="shared" si="0"/>
        <v>334.73137594153548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1.1144673028221674</v>
      </c>
      <c r="L22">
        <v>218.72566967953983</v>
      </c>
      <c r="M22">
        <v>29.065968349648461</v>
      </c>
      <c r="N22">
        <v>0</v>
      </c>
      <c r="O22">
        <v>0</v>
      </c>
      <c r="P22">
        <v>0</v>
      </c>
      <c r="Q22">
        <v>3</v>
      </c>
      <c r="R22">
        <v>6.9565615078053256</v>
      </c>
      <c r="S22">
        <v>4.3535101451612901</v>
      </c>
      <c r="T22">
        <v>0</v>
      </c>
      <c r="U22">
        <v>25.707003283255396</v>
      </c>
      <c r="V22">
        <v>0</v>
      </c>
      <c r="W22">
        <v>0</v>
      </c>
      <c r="X22">
        <v>19.210522961903177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4.3298683999999996</v>
      </c>
      <c r="AF22">
        <v>1.9662499999999994</v>
      </c>
      <c r="AG22">
        <v>13.073729759999999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0.47825000000000001</v>
      </c>
      <c r="AO22">
        <v>0</v>
      </c>
      <c r="AP22">
        <v>0.39301079999999999</v>
      </c>
      <c r="AQ22">
        <v>0</v>
      </c>
      <c r="AR22">
        <v>1.0161216</v>
      </c>
      <c r="AS22">
        <v>3.0953051999999999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13.910823805794081</v>
      </c>
      <c r="BB22">
        <f t="shared" si="0"/>
        <v>334.7313651843416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1.1144785045282077</v>
      </c>
      <c r="L23">
        <v>218.72566967953983</v>
      </c>
      <c r="M23">
        <v>28.225600000000004</v>
      </c>
      <c r="N23">
        <v>0</v>
      </c>
      <c r="O23">
        <v>0</v>
      </c>
      <c r="P23">
        <v>0</v>
      </c>
      <c r="Q23">
        <v>3</v>
      </c>
      <c r="R23">
        <v>6.9565615078053256</v>
      </c>
      <c r="S23">
        <v>4.3535101451612901</v>
      </c>
      <c r="T23">
        <v>0</v>
      </c>
      <c r="U23">
        <v>25.707003283255396</v>
      </c>
      <c r="V23">
        <v>0</v>
      </c>
      <c r="W23">
        <v>0</v>
      </c>
      <c r="X23">
        <v>17.165809455337691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4.3298683999999996</v>
      </c>
      <c r="AF23">
        <v>1.9662499999999994</v>
      </c>
      <c r="AG23">
        <v>13.073729759999999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0.47825000000000001</v>
      </c>
      <c r="AO23">
        <v>0</v>
      </c>
      <c r="AP23">
        <v>0.39301079999999999</v>
      </c>
      <c r="AQ23">
        <v>0</v>
      </c>
      <c r="AR23">
        <v>12.362812799999999</v>
      </c>
      <c r="AS23">
        <v>7.5112739519999998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14.424638699747288</v>
      </c>
      <c r="BB23">
        <f t="shared" si="0"/>
        <v>347.09513958788051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1.1144673028221674</v>
      </c>
      <c r="L24">
        <v>218.72566967953983</v>
      </c>
      <c r="M24">
        <v>28.225600000000004</v>
      </c>
      <c r="N24">
        <v>0</v>
      </c>
      <c r="O24">
        <v>0</v>
      </c>
      <c r="P24">
        <v>0</v>
      </c>
      <c r="Q24">
        <v>3</v>
      </c>
      <c r="R24">
        <v>6.9565615078053256</v>
      </c>
      <c r="S24">
        <v>4.3535101451612901</v>
      </c>
      <c r="T24">
        <v>0</v>
      </c>
      <c r="U24">
        <v>25.707003283255396</v>
      </c>
      <c r="V24">
        <v>0</v>
      </c>
      <c r="W24">
        <v>0</v>
      </c>
      <c r="X24">
        <v>10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4.3298683999999996</v>
      </c>
      <c r="AF24">
        <v>1.9662499999999994</v>
      </c>
      <c r="AG24">
        <v>13.073729759999999</v>
      </c>
      <c r="AH24">
        <v>7.1763281199999991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0.47825000000000001</v>
      </c>
      <c r="AO24">
        <v>0</v>
      </c>
      <c r="AP24">
        <v>0.39301079999999999</v>
      </c>
      <c r="AQ24">
        <v>0</v>
      </c>
      <c r="AR24">
        <v>12.362812799999999</v>
      </c>
      <c r="AS24">
        <v>7.5112739519999998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14.425058033368188</v>
      </c>
      <c r="BB24">
        <f t="shared" si="0"/>
        <v>347.10522771721583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1.1144785045282077</v>
      </c>
      <c r="L25">
        <v>218.72566967953983</v>
      </c>
      <c r="M25">
        <v>28.225600000000004</v>
      </c>
      <c r="N25">
        <v>0</v>
      </c>
      <c r="O25">
        <v>0</v>
      </c>
      <c r="P25">
        <v>0</v>
      </c>
      <c r="Q25">
        <v>3</v>
      </c>
      <c r="R25">
        <v>6.9565615078053256</v>
      </c>
      <c r="S25">
        <v>4.3535101451612901</v>
      </c>
      <c r="T25">
        <v>0</v>
      </c>
      <c r="U25">
        <v>25.707003283255396</v>
      </c>
      <c r="V25">
        <v>0</v>
      </c>
      <c r="W25">
        <v>0</v>
      </c>
      <c r="X25">
        <v>10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2.7964513200000001</v>
      </c>
      <c r="AE25">
        <v>4.3298683999999996</v>
      </c>
      <c r="AF25">
        <v>1.9662499999999994</v>
      </c>
      <c r="AG25">
        <v>13.073729759999999</v>
      </c>
      <c r="AH25">
        <v>14.352656239999998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0.47825000000000001</v>
      </c>
      <c r="AO25">
        <v>0</v>
      </c>
      <c r="AP25">
        <v>0.39301079999999999</v>
      </c>
      <c r="AQ25">
        <v>0</v>
      </c>
      <c r="AR25">
        <v>1.0161216</v>
      </c>
      <c r="AS25">
        <v>7.5112739519999998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14.370239760680333</v>
      </c>
      <c r="BB25">
        <f t="shared" si="0"/>
        <v>345.78614543160984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1.1144673028221674</v>
      </c>
      <c r="L26">
        <v>218.72566967953983</v>
      </c>
      <c r="M26">
        <v>28.225600000000004</v>
      </c>
      <c r="N26">
        <v>0</v>
      </c>
      <c r="O26">
        <v>0</v>
      </c>
      <c r="P26">
        <v>0</v>
      </c>
      <c r="Q26">
        <v>3</v>
      </c>
      <c r="R26">
        <v>6.9565615078053256</v>
      </c>
      <c r="S26">
        <v>4.3535101451612901</v>
      </c>
      <c r="T26">
        <v>0</v>
      </c>
      <c r="U26">
        <v>25.707003283255396</v>
      </c>
      <c r="V26">
        <v>0</v>
      </c>
      <c r="W26">
        <v>0</v>
      </c>
      <c r="X26">
        <v>10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5.5929026400000001</v>
      </c>
      <c r="AE26">
        <v>4.3298683999999996</v>
      </c>
      <c r="AF26">
        <v>1.9662499999999994</v>
      </c>
      <c r="AG26">
        <v>13.073729759999999</v>
      </c>
      <c r="AH26">
        <v>21.528984360000003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0.47825000000000001</v>
      </c>
      <c r="AO26">
        <v>0</v>
      </c>
      <c r="AP26">
        <v>0.39301079999999999</v>
      </c>
      <c r="AQ26">
        <v>0</v>
      </c>
      <c r="AR26">
        <v>1.0161216</v>
      </c>
      <c r="AS26">
        <v>7.5112739519999998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14.768153086968189</v>
      </c>
      <c r="BB26">
        <f t="shared" si="0"/>
        <v>355.36100034361584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2.0310290450200856</v>
      </c>
      <c r="L27">
        <v>218.72865890074604</v>
      </c>
      <c r="M27">
        <v>28.225970791350619</v>
      </c>
      <c r="N27">
        <v>0</v>
      </c>
      <c r="O27">
        <v>0</v>
      </c>
      <c r="P27">
        <v>0</v>
      </c>
      <c r="Q27">
        <v>2.9996866285714288</v>
      </c>
      <c r="R27">
        <v>6</v>
      </c>
      <c r="S27">
        <v>3.9992611012433388</v>
      </c>
      <c r="T27">
        <v>0</v>
      </c>
      <c r="U27">
        <v>25.707003283255396</v>
      </c>
      <c r="V27">
        <v>0</v>
      </c>
      <c r="W27">
        <v>0</v>
      </c>
      <c r="X27">
        <v>10.000043054653428</v>
      </c>
      <c r="Y27">
        <v>0</v>
      </c>
      <c r="Z27">
        <v>0</v>
      </c>
      <c r="AA27">
        <v>0</v>
      </c>
      <c r="AB27">
        <v>0</v>
      </c>
      <c r="AC27">
        <v>2.9691613119999998</v>
      </c>
      <c r="AD27">
        <v>8.3893539600000011</v>
      </c>
      <c r="AE27">
        <v>4.3298683999999996</v>
      </c>
      <c r="AF27">
        <v>1.9662499999999994</v>
      </c>
      <c r="AG27">
        <v>13.073729759999999</v>
      </c>
      <c r="AH27">
        <v>28.705312479999996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0.47825000000000001</v>
      </c>
      <c r="AO27">
        <v>0</v>
      </c>
      <c r="AP27">
        <v>2.1615593999999998</v>
      </c>
      <c r="AQ27">
        <v>4.7745099999999994</v>
      </c>
      <c r="AR27">
        <v>2.0322431999999999</v>
      </c>
      <c r="AS27">
        <v>3.0953051999999999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15.394343786020665</v>
      </c>
      <c r="BB27">
        <f t="shared" si="0"/>
        <v>370.42880273081965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2.989242897109762</v>
      </c>
      <c r="L28">
        <v>218.72865890074604</v>
      </c>
      <c r="M28">
        <v>28.225970791350619</v>
      </c>
      <c r="N28">
        <v>0</v>
      </c>
      <c r="O28">
        <v>0</v>
      </c>
      <c r="P28">
        <v>0</v>
      </c>
      <c r="Q28">
        <v>2.9996866285714288</v>
      </c>
      <c r="R28">
        <v>6</v>
      </c>
      <c r="S28">
        <v>3.9992611012433388</v>
      </c>
      <c r="T28">
        <v>0</v>
      </c>
      <c r="U28">
        <v>25.707003283255396</v>
      </c>
      <c r="V28">
        <v>0</v>
      </c>
      <c r="W28">
        <v>0</v>
      </c>
      <c r="X28">
        <v>10.000043054653428</v>
      </c>
      <c r="Y28">
        <v>0</v>
      </c>
      <c r="Z28">
        <v>0</v>
      </c>
      <c r="AA28">
        <v>0</v>
      </c>
      <c r="AB28">
        <v>0</v>
      </c>
      <c r="AC28">
        <v>2.9691613119999998</v>
      </c>
      <c r="AD28">
        <v>8.3893539600000011</v>
      </c>
      <c r="AE28">
        <v>4.3298683999999996</v>
      </c>
      <c r="AF28">
        <v>1.9662499999999994</v>
      </c>
      <c r="AG28">
        <v>13.073729759999999</v>
      </c>
      <c r="AH28">
        <v>28.705312479999996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0.47825000000000001</v>
      </c>
      <c r="AO28">
        <v>0</v>
      </c>
      <c r="AP28">
        <v>1.9257529200000003</v>
      </c>
      <c r="AQ28">
        <v>9.5490199999999987</v>
      </c>
      <c r="AR28">
        <v>2.0322431999999999</v>
      </c>
      <c r="AS28">
        <v>3.0953051999999999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15.613670862152143</v>
      </c>
      <c r="BB28">
        <f t="shared" si="0"/>
        <v>375.70639302677779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9.4054748344370864</v>
      </c>
      <c r="L29">
        <v>291.63628788667847</v>
      </c>
      <c r="M29">
        <v>28.225970791350619</v>
      </c>
      <c r="N29">
        <v>36.239583333333336</v>
      </c>
      <c r="O29">
        <v>0</v>
      </c>
      <c r="P29">
        <v>31.90305362151873</v>
      </c>
      <c r="Q29">
        <v>6.6915176852907647</v>
      </c>
      <c r="R29">
        <v>13.00851523356144</v>
      </c>
      <c r="S29">
        <v>8.1000892942870859</v>
      </c>
      <c r="T29">
        <v>0</v>
      </c>
      <c r="U29">
        <v>25.707003283255396</v>
      </c>
      <c r="V29">
        <v>0</v>
      </c>
      <c r="W29">
        <v>0</v>
      </c>
      <c r="X29">
        <v>45.001014773691651</v>
      </c>
      <c r="Y29">
        <v>0</v>
      </c>
      <c r="Z29">
        <v>0</v>
      </c>
      <c r="AA29">
        <v>0</v>
      </c>
      <c r="AB29">
        <v>0</v>
      </c>
      <c r="AC29">
        <v>2.9691613119999998</v>
      </c>
      <c r="AD29">
        <v>8.3893539600000011</v>
      </c>
      <c r="AE29">
        <v>4.3298683999999996</v>
      </c>
      <c r="AF29">
        <v>2.7225000000000001</v>
      </c>
      <c r="AG29">
        <v>13.073729759999999</v>
      </c>
      <c r="AH29">
        <v>28.705312479999996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0.47825000000000001</v>
      </c>
      <c r="AO29">
        <v>0</v>
      </c>
      <c r="AP29">
        <v>0.15720431999999995</v>
      </c>
      <c r="AQ29">
        <v>14.323530000000002</v>
      </c>
      <c r="AR29">
        <v>12.362812799999999</v>
      </c>
      <c r="AS29">
        <v>3.0953051999999999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24.046991752048228</v>
      </c>
      <c r="BB29">
        <f t="shared" si="0"/>
        <v>578.63449721735628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9.4054665606724353</v>
      </c>
      <c r="L30">
        <v>239.55481490298774</v>
      </c>
      <c r="M30">
        <v>28.225970791350619</v>
      </c>
      <c r="N30">
        <v>36.239583333333336</v>
      </c>
      <c r="O30">
        <v>0</v>
      </c>
      <c r="P30">
        <v>31.90305362151873</v>
      </c>
      <c r="Q30">
        <v>6.6915176852907647</v>
      </c>
      <c r="R30">
        <v>13.00851523356144</v>
      </c>
      <c r="S30">
        <v>8.1000892942870859</v>
      </c>
      <c r="T30">
        <v>0</v>
      </c>
      <c r="U30">
        <v>25.707003283255396</v>
      </c>
      <c r="V30">
        <v>0</v>
      </c>
      <c r="W30">
        <v>0</v>
      </c>
      <c r="X30">
        <v>45.001014773691651</v>
      </c>
      <c r="Y30">
        <v>0</v>
      </c>
      <c r="Z30">
        <v>0</v>
      </c>
      <c r="AA30">
        <v>0</v>
      </c>
      <c r="AB30">
        <v>4.0405682719999998</v>
      </c>
      <c r="AC30">
        <v>5.9441828107999992</v>
      </c>
      <c r="AD30">
        <v>8.3893539600000011</v>
      </c>
      <c r="AE30">
        <v>5.9043660000000004</v>
      </c>
      <c r="AF30">
        <v>5.4449999999999994</v>
      </c>
      <c r="AG30">
        <v>13.073729759999999</v>
      </c>
      <c r="AH30">
        <v>28.705312479999996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0.47825000000000001</v>
      </c>
      <c r="AO30">
        <v>0</v>
      </c>
      <c r="AP30">
        <v>0.15720431999999995</v>
      </c>
      <c r="AQ30">
        <v>19.098039999999997</v>
      </c>
      <c r="AR30">
        <v>12.362812799999999</v>
      </c>
      <c r="AS30">
        <v>3.0953051999999999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22.641982161457882</v>
      </c>
      <c r="BB30">
        <f t="shared" si="0"/>
        <v>544.82623572129114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9.4053337035060345</v>
      </c>
      <c r="L31">
        <v>218.72865890074604</v>
      </c>
      <c r="M31">
        <v>28.225970791350619</v>
      </c>
      <c r="N31">
        <v>36.239583333333336</v>
      </c>
      <c r="O31">
        <v>0</v>
      </c>
      <c r="P31">
        <v>31.90305362151873</v>
      </c>
      <c r="Q31">
        <v>6.6915176852907647</v>
      </c>
      <c r="R31">
        <v>13.00851523356144</v>
      </c>
      <c r="S31">
        <v>8.1000892942870859</v>
      </c>
      <c r="T31">
        <v>0</v>
      </c>
      <c r="U31">
        <v>25.707003283255396</v>
      </c>
      <c r="V31">
        <v>0</v>
      </c>
      <c r="W31">
        <v>0</v>
      </c>
      <c r="X31">
        <v>45.001014773691651</v>
      </c>
      <c r="Y31">
        <v>0</v>
      </c>
      <c r="Z31">
        <v>4.0214116799999999</v>
      </c>
      <c r="AA31">
        <v>0</v>
      </c>
      <c r="AB31">
        <v>8.0811365439999996</v>
      </c>
      <c r="AC31">
        <v>5.9441828107999992</v>
      </c>
      <c r="AD31">
        <v>8.4088075343999993</v>
      </c>
      <c r="AE31">
        <v>15.1671353808</v>
      </c>
      <c r="AF31">
        <v>9.3774999999999977</v>
      </c>
      <c r="AG31">
        <v>13.073729759999999</v>
      </c>
      <c r="AH31">
        <v>28.705312479999996</v>
      </c>
      <c r="AI31">
        <v>5.0772332000000002</v>
      </c>
      <c r="AJ31">
        <v>0</v>
      </c>
      <c r="AK31">
        <v>16.155949999999997</v>
      </c>
      <c r="AL31">
        <v>0</v>
      </c>
      <c r="AM31">
        <v>0</v>
      </c>
      <c r="AN31">
        <v>0.47825000000000001</v>
      </c>
      <c r="AO31">
        <v>0</v>
      </c>
      <c r="AP31">
        <v>0.15720431999999995</v>
      </c>
      <c r="AQ31">
        <v>19.098039999999997</v>
      </c>
      <c r="AR31">
        <v>2.0322431999999999</v>
      </c>
      <c r="AS31">
        <v>3.0953051999999999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22.419179039833352</v>
      </c>
      <c r="BB31">
        <f t="shared" si="0"/>
        <v>539.46500369070782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9.4053783624931651</v>
      </c>
      <c r="L32">
        <v>218.72865890074604</v>
      </c>
      <c r="M32">
        <v>28.225970791350619</v>
      </c>
      <c r="N32">
        <v>36.239583333333336</v>
      </c>
      <c r="O32">
        <v>0</v>
      </c>
      <c r="P32">
        <v>31.90305362151873</v>
      </c>
      <c r="Q32">
        <v>6.6915176852907647</v>
      </c>
      <c r="R32">
        <v>13.00851523356144</v>
      </c>
      <c r="S32">
        <v>8.1000892942870859</v>
      </c>
      <c r="T32">
        <v>0</v>
      </c>
      <c r="U32">
        <v>25.707003283255396</v>
      </c>
      <c r="V32">
        <v>0</v>
      </c>
      <c r="W32">
        <v>0</v>
      </c>
      <c r="X32">
        <v>45.001014773691651</v>
      </c>
      <c r="Y32">
        <v>0</v>
      </c>
      <c r="Z32">
        <v>4.0214116799999999</v>
      </c>
      <c r="AA32">
        <v>0</v>
      </c>
      <c r="AB32">
        <v>12.121704815999999</v>
      </c>
      <c r="AC32">
        <v>5.9441828107999992</v>
      </c>
      <c r="AD32">
        <v>8.4088075343999993</v>
      </c>
      <c r="AE32">
        <v>15.1671353808</v>
      </c>
      <c r="AF32">
        <v>9.3774999999999977</v>
      </c>
      <c r="AG32">
        <v>13.073729759999999</v>
      </c>
      <c r="AH32">
        <v>28.705312479999996</v>
      </c>
      <c r="AI32">
        <v>5.0772332000000002</v>
      </c>
      <c r="AJ32">
        <v>0</v>
      </c>
      <c r="AK32">
        <v>16.155949999999997</v>
      </c>
      <c r="AL32">
        <v>0</v>
      </c>
      <c r="AM32">
        <v>0</v>
      </c>
      <c r="AN32">
        <v>0.47825000000000001</v>
      </c>
      <c r="AO32">
        <v>0</v>
      </c>
      <c r="AP32">
        <v>0.55021511999999995</v>
      </c>
      <c r="AQ32">
        <v>19.098039999999997</v>
      </c>
      <c r="AR32">
        <v>2.0322431999999999</v>
      </c>
      <c r="AS32">
        <v>3.0953051999999999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22.596080781426309</v>
      </c>
      <c r="BB32">
        <f t="shared" si="0"/>
        <v>543.72172568010194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9.238664206992075</v>
      </c>
      <c r="L33">
        <v>218.7244657826048</v>
      </c>
      <c r="M33">
        <v>28.225970791350619</v>
      </c>
      <c r="N33">
        <v>36.239583333333336</v>
      </c>
      <c r="O33">
        <v>0</v>
      </c>
      <c r="P33">
        <v>31.90305362151873</v>
      </c>
      <c r="Q33">
        <v>6.6915176852907647</v>
      </c>
      <c r="R33">
        <v>13.00851523356144</v>
      </c>
      <c r="S33">
        <v>8.1000892942870859</v>
      </c>
      <c r="T33">
        <v>0</v>
      </c>
      <c r="U33">
        <v>25.707003283255396</v>
      </c>
      <c r="V33">
        <v>0</v>
      </c>
      <c r="W33">
        <v>0</v>
      </c>
      <c r="X33">
        <v>45.001014773691651</v>
      </c>
      <c r="Y33">
        <v>0</v>
      </c>
      <c r="Z33">
        <v>4.0214116799999999</v>
      </c>
      <c r="AA33">
        <v>0</v>
      </c>
      <c r="AB33">
        <v>12.121704815999999</v>
      </c>
      <c r="AC33">
        <v>5.9441828107999992</v>
      </c>
      <c r="AD33">
        <v>8.4088075343999993</v>
      </c>
      <c r="AE33">
        <v>15.1671353808</v>
      </c>
      <c r="AF33">
        <v>9.3774999999999977</v>
      </c>
      <c r="AG33">
        <v>13.073729759999999</v>
      </c>
      <c r="AH33">
        <v>28.705312479999996</v>
      </c>
      <c r="AI33">
        <v>5.0772332000000002</v>
      </c>
      <c r="AJ33">
        <v>0</v>
      </c>
      <c r="AK33">
        <v>16.155949999999997</v>
      </c>
      <c r="AL33">
        <v>0</v>
      </c>
      <c r="AM33">
        <v>0</v>
      </c>
      <c r="AN33">
        <v>0.47825000000000001</v>
      </c>
      <c r="AO33">
        <v>0</v>
      </c>
      <c r="AP33">
        <v>0.55021511999999995</v>
      </c>
      <c r="AQ33">
        <v>19.098039999999997</v>
      </c>
      <c r="AR33">
        <v>4.0644863999999998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22.846545209535819</v>
      </c>
      <c r="BB33">
        <f t="shared" si="0"/>
        <v>549.74856593034997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9.4053125909829944</v>
      </c>
      <c r="L34">
        <v>218.72475476053089</v>
      </c>
      <c r="M34">
        <v>28.225970791350619</v>
      </c>
      <c r="N34">
        <v>36.239583333333336</v>
      </c>
      <c r="O34">
        <v>0</v>
      </c>
      <c r="P34">
        <v>31.90305362151873</v>
      </c>
      <c r="Q34">
        <v>6.6903543553008591</v>
      </c>
      <c r="R34">
        <v>13.007660832710048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45.001014773691651</v>
      </c>
      <c r="Y34">
        <v>0</v>
      </c>
      <c r="Z34">
        <v>4.0214116799999999</v>
      </c>
      <c r="AA34">
        <v>0</v>
      </c>
      <c r="AB34">
        <v>12.121704815999999</v>
      </c>
      <c r="AC34">
        <v>5.9441828107999992</v>
      </c>
      <c r="AD34">
        <v>8.4088075343999993</v>
      </c>
      <c r="AE34">
        <v>15.1671353808</v>
      </c>
      <c r="AF34">
        <v>9.3774999999999977</v>
      </c>
      <c r="AG34">
        <v>13.073729759999999</v>
      </c>
      <c r="AH34">
        <v>28.705312479999996</v>
      </c>
      <c r="AI34">
        <v>5.0772332000000002</v>
      </c>
      <c r="AJ34">
        <v>0</v>
      </c>
      <c r="AK34">
        <v>16.155949999999997</v>
      </c>
      <c r="AL34">
        <v>0</v>
      </c>
      <c r="AM34">
        <v>0</v>
      </c>
      <c r="AN34">
        <v>0.47825000000000001</v>
      </c>
      <c r="AO34">
        <v>0</v>
      </c>
      <c r="AP34">
        <v>0.55021511999999995</v>
      </c>
      <c r="AQ34">
        <v>19.098039999999997</v>
      </c>
      <c r="AR34">
        <v>4.0644863999999998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22.853218228823998</v>
      </c>
      <c r="BB34">
        <f t="shared" si="0"/>
        <v>549.90912964090489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9.4053125909829944</v>
      </c>
      <c r="L35">
        <v>239.56186258689038</v>
      </c>
      <c r="M35">
        <v>28.225970791350619</v>
      </c>
      <c r="N35">
        <v>36.239583333333336</v>
      </c>
      <c r="O35">
        <v>0</v>
      </c>
      <c r="P35">
        <v>31.90305362151873</v>
      </c>
      <c r="Q35">
        <v>6.6903543553008591</v>
      </c>
      <c r="R35">
        <v>13.007660832710048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45.001014773691651</v>
      </c>
      <c r="Y35">
        <v>0</v>
      </c>
      <c r="Z35">
        <v>4.0214116799999999</v>
      </c>
      <c r="AA35">
        <v>0</v>
      </c>
      <c r="AB35">
        <v>12.121704815999999</v>
      </c>
      <c r="AC35">
        <v>5.9441828107999992</v>
      </c>
      <c r="AD35">
        <v>8.4088075343999993</v>
      </c>
      <c r="AE35">
        <v>15.1671353808</v>
      </c>
      <c r="AF35">
        <v>9.3774999999999977</v>
      </c>
      <c r="AG35">
        <v>13.073729759999999</v>
      </c>
      <c r="AH35">
        <v>28.705312479999996</v>
      </c>
      <c r="AI35">
        <v>5.0772332000000002</v>
      </c>
      <c r="AJ35">
        <v>0</v>
      </c>
      <c r="AK35">
        <v>16.155949999999997</v>
      </c>
      <c r="AL35">
        <v>0</v>
      </c>
      <c r="AM35">
        <v>0</v>
      </c>
      <c r="AN35">
        <v>0.47825000000000001</v>
      </c>
      <c r="AO35">
        <v>0</v>
      </c>
      <c r="AP35">
        <v>1.9257529200000003</v>
      </c>
      <c r="AQ35">
        <v>19.098039999999997</v>
      </c>
      <c r="AR35">
        <v>12.362812799999999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24.070605751895769</v>
      </c>
      <c r="BB35">
        <f t="shared" si="0"/>
        <v>579.20271414419278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9.4053125909829944</v>
      </c>
      <c r="L36">
        <v>404.12627966115656</v>
      </c>
      <c r="M36">
        <v>28.225970791350619</v>
      </c>
      <c r="N36">
        <v>36.239583333333336</v>
      </c>
      <c r="O36">
        <v>0</v>
      </c>
      <c r="P36">
        <v>31.90305362151873</v>
      </c>
      <c r="Q36">
        <v>6.6903543553008591</v>
      </c>
      <c r="R36">
        <v>13.007660832710048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45.001014773691651</v>
      </c>
      <c r="Y36">
        <v>0</v>
      </c>
      <c r="Z36">
        <v>4.0214116799999999</v>
      </c>
      <c r="AA36">
        <v>0</v>
      </c>
      <c r="AB36">
        <v>8.0565986799999987</v>
      </c>
      <c r="AC36">
        <v>5.9441828107999992</v>
      </c>
      <c r="AD36">
        <v>8.4088075343999993</v>
      </c>
      <c r="AE36">
        <v>15.1671353808</v>
      </c>
      <c r="AF36">
        <v>9.3774999999999977</v>
      </c>
      <c r="AG36">
        <v>13.073729759999999</v>
      </c>
      <c r="AH36">
        <v>28.705312479999996</v>
      </c>
      <c r="AI36">
        <v>5.0772332000000002</v>
      </c>
      <c r="AJ36">
        <v>0</v>
      </c>
      <c r="AK36">
        <v>16.155949999999997</v>
      </c>
      <c r="AL36">
        <v>0</v>
      </c>
      <c r="AM36">
        <v>0</v>
      </c>
      <c r="AN36">
        <v>0.47825000000000001</v>
      </c>
      <c r="AO36">
        <v>0</v>
      </c>
      <c r="AP36">
        <v>1.9257529200000003</v>
      </c>
      <c r="AQ36">
        <v>19.098039999999997</v>
      </c>
      <c r="AR36">
        <v>12.362812799999999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30.474528196358882</v>
      </c>
      <c r="BB36">
        <f t="shared" si="0"/>
        <v>733.29810263799584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9.4053125909829944</v>
      </c>
      <c r="L37">
        <v>404.12326854933968</v>
      </c>
      <c r="M37">
        <v>28.225970791350619</v>
      </c>
      <c r="N37">
        <v>36.239583333333336</v>
      </c>
      <c r="O37">
        <v>0</v>
      </c>
      <c r="P37">
        <v>31.90305362151873</v>
      </c>
      <c r="Q37">
        <v>6.6903543553008591</v>
      </c>
      <c r="R37">
        <v>13.007660832710048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45.001014773691651</v>
      </c>
      <c r="Y37">
        <v>0</v>
      </c>
      <c r="Z37">
        <v>4.0214116799999999</v>
      </c>
      <c r="AA37">
        <v>0</v>
      </c>
      <c r="AB37">
        <v>4.0446579160000002</v>
      </c>
      <c r="AC37">
        <v>5.9441828107999992</v>
      </c>
      <c r="AD37">
        <v>8.4088075343999993</v>
      </c>
      <c r="AE37">
        <v>5.9043660000000004</v>
      </c>
      <c r="AF37">
        <v>2.7225000000000001</v>
      </c>
      <c r="AG37">
        <v>13.073729759999999</v>
      </c>
      <c r="AH37">
        <v>21.528984360000003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0.47825000000000001</v>
      </c>
      <c r="AO37">
        <v>0</v>
      </c>
      <c r="AP37">
        <v>0.55021511999999995</v>
      </c>
      <c r="AQ37">
        <v>19.098039999999997</v>
      </c>
      <c r="AR37">
        <v>2.0322431999999999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28.754388688433586</v>
      </c>
      <c r="BB37">
        <f t="shared" si="0"/>
        <v>691.90696496930411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9.4053125909829944</v>
      </c>
      <c r="L38">
        <v>404.12627966115656</v>
      </c>
      <c r="M38">
        <v>28.225970791350619</v>
      </c>
      <c r="N38">
        <v>36.239583333333336</v>
      </c>
      <c r="O38">
        <v>0</v>
      </c>
      <c r="P38">
        <v>31.90305362151873</v>
      </c>
      <c r="Q38">
        <v>6.6903543553008591</v>
      </c>
      <c r="R38">
        <v>13.007660832710048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45.001014773691651</v>
      </c>
      <c r="Y38">
        <v>0</v>
      </c>
      <c r="Z38">
        <v>4.0214116799999999</v>
      </c>
      <c r="AA38">
        <v>0</v>
      </c>
      <c r="AB38">
        <v>4.0446579160000002</v>
      </c>
      <c r="AC38">
        <v>2.9691613119999998</v>
      </c>
      <c r="AD38">
        <v>8.3893539600000011</v>
      </c>
      <c r="AE38">
        <v>1.3776854000000001</v>
      </c>
      <c r="AF38">
        <v>2.7225000000000001</v>
      </c>
      <c r="AG38">
        <v>13.073729759999999</v>
      </c>
      <c r="AH38">
        <v>14.352656239999998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0.47825000000000001</v>
      </c>
      <c r="AO38">
        <v>0</v>
      </c>
      <c r="AP38">
        <v>0.55021511999999995</v>
      </c>
      <c r="AQ38">
        <v>14.323530000000002</v>
      </c>
      <c r="AR38">
        <v>2.0322431999999999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27.946409782112461</v>
      </c>
      <c r="BB38">
        <f t="shared" si="0"/>
        <v>672.46484839424204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9.4053125909829944</v>
      </c>
      <c r="L39">
        <v>404.12627966115656</v>
      </c>
      <c r="M39">
        <v>28.225970791350619</v>
      </c>
      <c r="N39">
        <v>36.239583333333336</v>
      </c>
      <c r="O39">
        <v>0</v>
      </c>
      <c r="P39">
        <v>31.90305362151873</v>
      </c>
      <c r="Q39">
        <v>6.6903543553008591</v>
      </c>
      <c r="R39">
        <v>13.007660832710048</v>
      </c>
      <c r="S39">
        <v>8.1024063930544603</v>
      </c>
      <c r="T39">
        <v>0</v>
      </c>
      <c r="U39">
        <v>25.707003283255396</v>
      </c>
      <c r="V39">
        <v>0</v>
      </c>
      <c r="W39">
        <v>0</v>
      </c>
      <c r="X39">
        <v>45.001014773691651</v>
      </c>
      <c r="Y39">
        <v>0</v>
      </c>
      <c r="Z39">
        <v>4.0214116799999999</v>
      </c>
      <c r="AA39">
        <v>0</v>
      </c>
      <c r="AB39">
        <v>4.0446579160000002</v>
      </c>
      <c r="AC39">
        <v>2.9691613119999998</v>
      </c>
      <c r="AD39">
        <v>8.3893539600000011</v>
      </c>
      <c r="AE39">
        <v>1.3776854000000001</v>
      </c>
      <c r="AF39">
        <v>2.7225000000000001</v>
      </c>
      <c r="AG39">
        <v>13.073729759999999</v>
      </c>
      <c r="AH39">
        <v>7.1763281199999991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0.47825000000000001</v>
      </c>
      <c r="AO39">
        <v>0</v>
      </c>
      <c r="AP39">
        <v>0.55021511999999995</v>
      </c>
      <c r="AQ39">
        <v>9.5490199999999987</v>
      </c>
      <c r="AR39">
        <v>7.1128511999999997</v>
      </c>
      <c r="AS39">
        <v>4.8699468480000005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27.566898674029918</v>
      </c>
      <c r="BB39">
        <f t="shared" si="0"/>
        <v>663.33280227832461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239.55620966828937</v>
      </c>
      <c r="M40">
        <v>28.225970791350619</v>
      </c>
      <c r="N40">
        <v>36.239583333333336</v>
      </c>
      <c r="O40">
        <v>0</v>
      </c>
      <c r="P40">
        <v>31.90305362151873</v>
      </c>
      <c r="Q40">
        <v>6.6903543553008591</v>
      </c>
      <c r="R40">
        <v>13.007660832710048</v>
      </c>
      <c r="S40">
        <v>8.1024063930544603</v>
      </c>
      <c r="T40">
        <v>0</v>
      </c>
      <c r="U40">
        <v>25.707003283255396</v>
      </c>
      <c r="V40">
        <v>0</v>
      </c>
      <c r="W40">
        <v>0</v>
      </c>
      <c r="X40">
        <v>45.001014773691651</v>
      </c>
      <c r="Y40">
        <v>0</v>
      </c>
      <c r="Z40">
        <v>4.0214116799999999</v>
      </c>
      <c r="AA40">
        <v>0</v>
      </c>
      <c r="AB40">
        <v>4.0446579160000002</v>
      </c>
      <c r="AC40">
        <v>2.9691613119999998</v>
      </c>
      <c r="AD40">
        <v>2.7964513200000001</v>
      </c>
      <c r="AE40">
        <v>0</v>
      </c>
      <c r="AF40">
        <v>2.7225000000000001</v>
      </c>
      <c r="AG40">
        <v>13.073729759999999</v>
      </c>
      <c r="AH40">
        <v>0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0.47825000000000001</v>
      </c>
      <c r="AO40">
        <v>0</v>
      </c>
      <c r="AP40">
        <v>0.55021511999999995</v>
      </c>
      <c r="AQ40">
        <v>4.7745099999999994</v>
      </c>
      <c r="AR40">
        <v>7.1128511999999997</v>
      </c>
      <c r="AS40">
        <v>4.8699468480000005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19.87031593477025</v>
      </c>
      <c r="BB40">
        <f t="shared" si="0"/>
        <v>478.13257627373434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9.4053125909829944</v>
      </c>
      <c r="L41">
        <v>302.05379170687326</v>
      </c>
      <c r="M41">
        <v>28.225970791350619</v>
      </c>
      <c r="N41">
        <v>36.239583333333336</v>
      </c>
      <c r="O41">
        <v>0</v>
      </c>
      <c r="P41">
        <v>31.90305362151873</v>
      </c>
      <c r="Q41">
        <v>6.6903543553008591</v>
      </c>
      <c r="R41">
        <v>13.007660832710048</v>
      </c>
      <c r="S41">
        <v>8.1024063930544603</v>
      </c>
      <c r="T41">
        <v>0</v>
      </c>
      <c r="U41">
        <v>25.707003283255396</v>
      </c>
      <c r="V41">
        <v>0</v>
      </c>
      <c r="W41">
        <v>0</v>
      </c>
      <c r="X41">
        <v>45.001014773691651</v>
      </c>
      <c r="Y41">
        <v>0</v>
      </c>
      <c r="Z41">
        <v>2.01070584</v>
      </c>
      <c r="AA41">
        <v>0</v>
      </c>
      <c r="AB41">
        <v>4.0446579160000002</v>
      </c>
      <c r="AC41">
        <v>0</v>
      </c>
      <c r="AD41">
        <v>2.7964513200000001</v>
      </c>
      <c r="AE41">
        <v>0</v>
      </c>
      <c r="AF41">
        <v>2.7225000000000001</v>
      </c>
      <c r="AG41">
        <v>13.073729759999999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0.47825000000000001</v>
      </c>
      <c r="AO41">
        <v>0</v>
      </c>
      <c r="AP41">
        <v>0.55021511999999995</v>
      </c>
      <c r="AQ41">
        <v>0.90850999999999982</v>
      </c>
      <c r="AR41">
        <v>7.1128511999999997</v>
      </c>
      <c r="AS41">
        <v>4.8699468480000005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22.386291467771571</v>
      </c>
      <c r="BB41">
        <f t="shared" si="0"/>
        <v>538.67362821829965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9.4053125909829944</v>
      </c>
      <c r="L42">
        <v>281.22070617643993</v>
      </c>
      <c r="M42">
        <v>28.225970791350619</v>
      </c>
      <c r="N42">
        <v>36.239583333333336</v>
      </c>
      <c r="O42">
        <v>0</v>
      </c>
      <c r="P42">
        <v>31.90305362151873</v>
      </c>
      <c r="Q42">
        <v>6.6903543553008591</v>
      </c>
      <c r="R42">
        <v>13.007660832710048</v>
      </c>
      <c r="S42">
        <v>8.1024063930544603</v>
      </c>
      <c r="T42">
        <v>0</v>
      </c>
      <c r="U42">
        <v>25.707003283255396</v>
      </c>
      <c r="V42">
        <v>0</v>
      </c>
      <c r="W42">
        <v>0</v>
      </c>
      <c r="X42">
        <v>45.001014773691651</v>
      </c>
      <c r="Y42">
        <v>0</v>
      </c>
      <c r="Z42">
        <v>2.01070584</v>
      </c>
      <c r="AA42">
        <v>0</v>
      </c>
      <c r="AB42">
        <v>4.0446579160000002</v>
      </c>
      <c r="AC42">
        <v>0</v>
      </c>
      <c r="AD42">
        <v>0</v>
      </c>
      <c r="AE42">
        <v>0</v>
      </c>
      <c r="AF42">
        <v>2.7225000000000001</v>
      </c>
      <c r="AG42">
        <v>13.073729759999999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0.47825000000000001</v>
      </c>
      <c r="AO42">
        <v>0</v>
      </c>
      <c r="AP42">
        <v>0.78602159999999999</v>
      </c>
      <c r="AQ42">
        <v>0</v>
      </c>
      <c r="AR42">
        <v>7.1128511999999997</v>
      </c>
      <c r="AS42">
        <v>4.8699468480000005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21.416631853024654</v>
      </c>
      <c r="BB42">
        <f t="shared" si="0"/>
        <v>515.34104746261346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4.999479032208729</v>
      </c>
      <c r="L43">
        <v>218.73106704697469</v>
      </c>
      <c r="M43">
        <v>28.225970791350619</v>
      </c>
      <c r="N43">
        <v>36.239583333333336</v>
      </c>
      <c r="O43">
        <v>0</v>
      </c>
      <c r="P43">
        <v>31.90305362151873</v>
      </c>
      <c r="Q43">
        <v>6.6903543553008591</v>
      </c>
      <c r="R43">
        <v>13.007660832710048</v>
      </c>
      <c r="S43">
        <v>8.1024063930544603</v>
      </c>
      <c r="T43">
        <v>0</v>
      </c>
      <c r="U43">
        <v>25.707003283255396</v>
      </c>
      <c r="V43">
        <v>0</v>
      </c>
      <c r="W43">
        <v>0</v>
      </c>
      <c r="X43">
        <v>45.001014773691651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2.7225000000000001</v>
      </c>
      <c r="AG43">
        <v>13.073729759999999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0.47825000000000001</v>
      </c>
      <c r="AO43">
        <v>0</v>
      </c>
      <c r="AP43">
        <v>0.78602159999999999</v>
      </c>
      <c r="AQ43">
        <v>0</v>
      </c>
      <c r="AR43">
        <v>7.1128511999999997</v>
      </c>
      <c r="AS43">
        <v>4.8699468480000005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18.505893503831501</v>
      </c>
      <c r="BB43">
        <f t="shared" si="0"/>
        <v>445.30094936756711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4.999479032208729</v>
      </c>
      <c r="L44">
        <v>218.73106704697469</v>
      </c>
      <c r="M44">
        <v>28.225970791350619</v>
      </c>
      <c r="N44">
        <v>36.239583333333336</v>
      </c>
      <c r="O44">
        <v>0</v>
      </c>
      <c r="P44">
        <v>31.90305362151873</v>
      </c>
      <c r="Q44">
        <v>6.6903543553008591</v>
      </c>
      <c r="R44">
        <v>13.007660832710048</v>
      </c>
      <c r="S44">
        <v>8.1024063930544603</v>
      </c>
      <c r="T44">
        <v>0</v>
      </c>
      <c r="U44">
        <v>25.707003283255396</v>
      </c>
      <c r="V44">
        <v>0</v>
      </c>
      <c r="W44">
        <v>0</v>
      </c>
      <c r="X44">
        <v>45.001014773691651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2.7225000000000001</v>
      </c>
      <c r="AG44">
        <v>13.073729759999999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0.47825000000000001</v>
      </c>
      <c r="AO44">
        <v>0</v>
      </c>
      <c r="AP44">
        <v>0.78602159999999999</v>
      </c>
      <c r="AQ44">
        <v>0</v>
      </c>
      <c r="AR44">
        <v>7.1128511999999997</v>
      </c>
      <c r="AS44">
        <v>4.8699468480000005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18.505893503831501</v>
      </c>
      <c r="BB44">
        <f t="shared" si="0"/>
        <v>445.30094936756711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4.999479032208729</v>
      </c>
      <c r="L45">
        <v>218.73106704697469</v>
      </c>
      <c r="M45">
        <v>28.225970791350619</v>
      </c>
      <c r="N45">
        <v>36.239583333333336</v>
      </c>
      <c r="O45">
        <v>0</v>
      </c>
      <c r="P45">
        <v>31.90305362151873</v>
      </c>
      <c r="Q45">
        <v>6.6903543553008591</v>
      </c>
      <c r="R45">
        <v>13.007660832710048</v>
      </c>
      <c r="S45">
        <v>8.1024063930544603</v>
      </c>
      <c r="T45">
        <v>0</v>
      </c>
      <c r="U45">
        <v>25.707003283255396</v>
      </c>
      <c r="V45">
        <v>0</v>
      </c>
      <c r="W45">
        <v>0</v>
      </c>
      <c r="X45">
        <v>45.001014773691651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2.7225000000000001</v>
      </c>
      <c r="AG45">
        <v>13.073729759999999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0.47825000000000001</v>
      </c>
      <c r="AO45">
        <v>0</v>
      </c>
      <c r="AP45">
        <v>0.78602159999999999</v>
      </c>
      <c r="AQ45">
        <v>0</v>
      </c>
      <c r="AR45">
        <v>7.1128511999999997</v>
      </c>
      <c r="AS45">
        <v>4.8699468480000005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18.505893503831501</v>
      </c>
      <c r="BB45">
        <f t="shared" si="0"/>
        <v>445.30094936756711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4.999479032208729</v>
      </c>
      <c r="L46">
        <v>218.73001377574658</v>
      </c>
      <c r="M46">
        <v>28.225970791350619</v>
      </c>
      <c r="N46">
        <v>36.239583333333336</v>
      </c>
      <c r="O46">
        <v>0</v>
      </c>
      <c r="P46">
        <v>31.90305362151873</v>
      </c>
      <c r="Q46">
        <v>6.6903543553008591</v>
      </c>
      <c r="R46">
        <v>13.007660832710048</v>
      </c>
      <c r="S46">
        <v>8.1024063930544603</v>
      </c>
      <c r="T46">
        <v>0</v>
      </c>
      <c r="U46">
        <v>25.707003283255396</v>
      </c>
      <c r="V46">
        <v>0</v>
      </c>
      <c r="W46">
        <v>0</v>
      </c>
      <c r="X46">
        <v>45.001014773691651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13.073729759999999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0.47825000000000001</v>
      </c>
      <c r="AO46">
        <v>0</v>
      </c>
      <c r="AP46">
        <v>0.78602159999999999</v>
      </c>
      <c r="AQ46">
        <v>0</v>
      </c>
      <c r="AR46">
        <v>7.1128511999999997</v>
      </c>
      <c r="AS46">
        <v>4.8699468480000005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18.505851478309538</v>
      </c>
      <c r="BB46">
        <f t="shared" si="0"/>
        <v>445.29993812186098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218.72991782025579</v>
      </c>
      <c r="M47">
        <v>28.225970791350619</v>
      </c>
      <c r="N47">
        <v>36.239583333333336</v>
      </c>
      <c r="O47">
        <v>0</v>
      </c>
      <c r="P47">
        <v>31.90305362151873</v>
      </c>
      <c r="Q47">
        <v>2.9038722269807278</v>
      </c>
      <c r="R47">
        <v>5.8125</v>
      </c>
      <c r="S47">
        <v>3.8742841918294846</v>
      </c>
      <c r="T47">
        <v>0</v>
      </c>
      <c r="U47">
        <v>25.707003283255396</v>
      </c>
      <c r="V47">
        <v>0</v>
      </c>
      <c r="W47">
        <v>0</v>
      </c>
      <c r="X47">
        <v>45.001014773691651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13.073729759999999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0.47825000000000001</v>
      </c>
      <c r="AO47">
        <v>0</v>
      </c>
      <c r="AP47">
        <v>0.78602159999999999</v>
      </c>
      <c r="AQ47">
        <v>0</v>
      </c>
      <c r="AR47">
        <v>9.4838015999999996</v>
      </c>
      <c r="AS47">
        <v>4.8699468480000005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17.763925091918161</v>
      </c>
      <c r="BB47">
        <f t="shared" si="0"/>
        <v>427.44722475829764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218.73087584148612</v>
      </c>
      <c r="M48">
        <v>28.225970791350619</v>
      </c>
      <c r="N48">
        <v>36.239583333333336</v>
      </c>
      <c r="O48">
        <v>0</v>
      </c>
      <c r="P48">
        <v>31.90305362151873</v>
      </c>
      <c r="Q48">
        <v>2.9038722269807278</v>
      </c>
      <c r="R48">
        <v>5.8125</v>
      </c>
      <c r="S48">
        <v>3.8742841918294846</v>
      </c>
      <c r="T48">
        <v>0</v>
      </c>
      <c r="U48">
        <v>25.707003283255396</v>
      </c>
      <c r="V48">
        <v>0</v>
      </c>
      <c r="W48">
        <v>0</v>
      </c>
      <c r="X48">
        <v>45.001014773691651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13.073729759999999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0.47825000000000001</v>
      </c>
      <c r="AO48">
        <v>0</v>
      </c>
      <c r="AP48">
        <v>0.78602159999999999</v>
      </c>
      <c r="AQ48">
        <v>0</v>
      </c>
      <c r="AR48">
        <v>9.4838015999999996</v>
      </c>
      <c r="AS48">
        <v>4.8699468480000005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17.763963316965253</v>
      </c>
      <c r="BB48">
        <f t="shared" si="0"/>
        <v>427.44814455448085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9.4053124590163915</v>
      </c>
      <c r="L49">
        <v>322.88639596411116</v>
      </c>
      <c r="M49">
        <v>28.225970791350619</v>
      </c>
      <c r="N49">
        <v>36.239583333333336</v>
      </c>
      <c r="O49">
        <v>0</v>
      </c>
      <c r="P49">
        <v>31.90305362151873</v>
      </c>
      <c r="Q49">
        <v>6.6915176852907647</v>
      </c>
      <c r="R49">
        <v>13.008459326186831</v>
      </c>
      <c r="S49">
        <v>8.1000892942870859</v>
      </c>
      <c r="T49">
        <v>0</v>
      </c>
      <c r="U49">
        <v>25.707003283255396</v>
      </c>
      <c r="V49">
        <v>0</v>
      </c>
      <c r="W49">
        <v>0</v>
      </c>
      <c r="X49">
        <v>45.001014773691651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13.073729759999999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0.47825000000000001</v>
      </c>
      <c r="AO49">
        <v>0</v>
      </c>
      <c r="AP49">
        <v>0.78602159999999999</v>
      </c>
      <c r="AQ49">
        <v>0</v>
      </c>
      <c r="AR49">
        <v>9.4838015999999996</v>
      </c>
      <c r="AS49">
        <v>4.8699468480000005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22.901895650335877</v>
      </c>
      <c r="BB49">
        <f t="shared" si="0"/>
        <v>551.08045468970602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9.4053124590163915</v>
      </c>
      <c r="L50">
        <v>260.38659615251379</v>
      </c>
      <c r="M50">
        <v>28.225970791350619</v>
      </c>
      <c r="N50">
        <v>36.239583333333336</v>
      </c>
      <c r="O50">
        <v>0</v>
      </c>
      <c r="P50">
        <v>31.90305362151873</v>
      </c>
      <c r="Q50">
        <v>6.6915176852907647</v>
      </c>
      <c r="R50">
        <v>13.008459326186831</v>
      </c>
      <c r="S50">
        <v>8.1000892942870859</v>
      </c>
      <c r="T50">
        <v>0</v>
      </c>
      <c r="U50">
        <v>25.707003283255396</v>
      </c>
      <c r="V50">
        <v>0</v>
      </c>
      <c r="W50">
        <v>0</v>
      </c>
      <c r="X50">
        <v>45.001014773691651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13.073729759999999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0.47825000000000001</v>
      </c>
      <c r="AO50">
        <v>0</v>
      </c>
      <c r="AP50">
        <v>0.78602159999999999</v>
      </c>
      <c r="AQ50">
        <v>0</v>
      </c>
      <c r="AR50">
        <v>9.4838015999999996</v>
      </c>
      <c r="AS50">
        <v>4.8699468480000005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20.408153637853147</v>
      </c>
      <c r="BB50">
        <f t="shared" si="0"/>
        <v>491.07439689059146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218.73018213438294</v>
      </c>
      <c r="M51">
        <v>28.225970791350619</v>
      </c>
      <c r="N51">
        <v>36.239583333333336</v>
      </c>
      <c r="O51">
        <v>0</v>
      </c>
      <c r="P51">
        <v>31.90305362151873</v>
      </c>
      <c r="Q51">
        <v>2.9996866285714288</v>
      </c>
      <c r="R51">
        <v>6.0600987868601983</v>
      </c>
      <c r="S51">
        <v>3.9992611012433388</v>
      </c>
      <c r="T51">
        <v>0</v>
      </c>
      <c r="U51">
        <v>25.707003283255396</v>
      </c>
      <c r="V51">
        <v>0</v>
      </c>
      <c r="W51">
        <v>0</v>
      </c>
      <c r="X51">
        <v>45.001014773691651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13.073729759999999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0.47825000000000001</v>
      </c>
      <c r="AO51">
        <v>0</v>
      </c>
      <c r="AP51">
        <v>0.78602159999999999</v>
      </c>
      <c r="AQ51">
        <v>0</v>
      </c>
      <c r="AR51">
        <v>7.1128511999999997</v>
      </c>
      <c r="AS51">
        <v>4.8699468480000005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17.688023480738281</v>
      </c>
      <c r="BB51">
        <f t="shared" si="0"/>
        <v>425.62083038146943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218.73018213438294</v>
      </c>
      <c r="M52">
        <v>28.225970791350619</v>
      </c>
      <c r="N52">
        <v>36.239583333333336</v>
      </c>
      <c r="O52">
        <v>0</v>
      </c>
      <c r="P52">
        <v>31.90305362151873</v>
      </c>
      <c r="Q52">
        <v>2.9996866285714288</v>
      </c>
      <c r="R52">
        <v>5.9999999999999991</v>
      </c>
      <c r="S52">
        <v>3.9992611012433388</v>
      </c>
      <c r="T52">
        <v>0</v>
      </c>
      <c r="U52">
        <v>25.707003283255396</v>
      </c>
      <c r="V52">
        <v>0</v>
      </c>
      <c r="W52">
        <v>0</v>
      </c>
      <c r="X52">
        <v>45.001014773691651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13.073729759999999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0.47825000000000001</v>
      </c>
      <c r="AO52">
        <v>0</v>
      </c>
      <c r="AP52">
        <v>0.78602159999999999</v>
      </c>
      <c r="AQ52">
        <v>0</v>
      </c>
      <c r="AR52">
        <v>7.1128511999999997</v>
      </c>
      <c r="AS52">
        <v>4.8699468480000005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17.685625600677167</v>
      </c>
      <c r="BB52">
        <f t="shared" si="0"/>
        <v>425.5631294746704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218.73200081605029</v>
      </c>
      <c r="M53">
        <v>28.225970791350619</v>
      </c>
      <c r="N53">
        <v>36.239583333333336</v>
      </c>
      <c r="O53">
        <v>0</v>
      </c>
      <c r="P53">
        <v>31.90305362151873</v>
      </c>
      <c r="Q53">
        <v>3.000374482758621</v>
      </c>
      <c r="R53">
        <v>5.9987911662146445</v>
      </c>
      <c r="S53">
        <v>4.0000190362879238</v>
      </c>
      <c r="T53">
        <v>0</v>
      </c>
      <c r="U53">
        <v>25.707003283255396</v>
      </c>
      <c r="V53">
        <v>0</v>
      </c>
      <c r="W53">
        <v>0</v>
      </c>
      <c r="X53">
        <v>45.001014773691651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13.073729759999999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0.47825000000000001</v>
      </c>
      <c r="AO53">
        <v>0</v>
      </c>
      <c r="AP53">
        <v>0.78602159999999999</v>
      </c>
      <c r="AQ53">
        <v>0</v>
      </c>
      <c r="AR53">
        <v>7.1128511999999997</v>
      </c>
      <c r="AS53">
        <v>5.3651956800000002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17.705467994793203</v>
      </c>
      <c r="BB53">
        <f t="shared" si="0"/>
        <v>426.04059154966808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218.72534835909539</v>
      </c>
      <c r="M54">
        <v>28.225970791350619</v>
      </c>
      <c r="N54">
        <v>36.239583333333336</v>
      </c>
      <c r="O54">
        <v>0</v>
      </c>
      <c r="P54">
        <v>31.90305362151873</v>
      </c>
      <c r="Q54">
        <v>3.000374482758621</v>
      </c>
      <c r="R54">
        <v>5.9987911662146445</v>
      </c>
      <c r="S54">
        <v>4.0000190362879238</v>
      </c>
      <c r="T54">
        <v>0</v>
      </c>
      <c r="U54">
        <v>25.707003283255396</v>
      </c>
      <c r="V54">
        <v>0</v>
      </c>
      <c r="W54">
        <v>0</v>
      </c>
      <c r="X54">
        <v>45.001014773691651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13.073729759999999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0.47825000000000001</v>
      </c>
      <c r="AO54">
        <v>0</v>
      </c>
      <c r="AP54">
        <v>0.78602159999999999</v>
      </c>
      <c r="AQ54">
        <v>0</v>
      </c>
      <c r="AR54">
        <v>7.1128511999999997</v>
      </c>
      <c r="AS54">
        <v>5.3651956800000002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17.705202561760707</v>
      </c>
      <c r="BB54">
        <f t="shared" si="0"/>
        <v>426.03420452574562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218.72534835909539</v>
      </c>
      <c r="M55">
        <v>28.225970791350619</v>
      </c>
      <c r="N55">
        <v>36.239583333333336</v>
      </c>
      <c r="O55">
        <v>0</v>
      </c>
      <c r="P55">
        <v>31.90305362151873</v>
      </c>
      <c r="Q55">
        <v>3.000374482758621</v>
      </c>
      <c r="R55">
        <v>5.9987911662146445</v>
      </c>
      <c r="S55">
        <v>4.0000190362879238</v>
      </c>
      <c r="T55">
        <v>0</v>
      </c>
      <c r="U55">
        <v>25.707003283255396</v>
      </c>
      <c r="V55">
        <v>0</v>
      </c>
      <c r="W55">
        <v>0</v>
      </c>
      <c r="X55">
        <v>45.001014773691651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13.073729759999999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0.47825000000000001</v>
      </c>
      <c r="AO55">
        <v>0</v>
      </c>
      <c r="AP55">
        <v>0.78602159999999999</v>
      </c>
      <c r="AQ55">
        <v>0</v>
      </c>
      <c r="AR55">
        <v>7.1128511999999997</v>
      </c>
      <c r="AS55">
        <v>5.3651956800000002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17.705202561760707</v>
      </c>
      <c r="BB55">
        <f t="shared" si="0"/>
        <v>426.03420452574562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218.72468198940877</v>
      </c>
      <c r="M56">
        <v>28.225970791350619</v>
      </c>
      <c r="N56">
        <v>36.239583333333336</v>
      </c>
      <c r="O56">
        <v>0</v>
      </c>
      <c r="P56">
        <v>31.90305362151873</v>
      </c>
      <c r="Q56">
        <v>3.000374482758621</v>
      </c>
      <c r="R56">
        <v>5.9987911662146445</v>
      </c>
      <c r="S56">
        <v>4.0000190362879238</v>
      </c>
      <c r="T56">
        <v>0</v>
      </c>
      <c r="U56">
        <v>25.707003283255396</v>
      </c>
      <c r="V56">
        <v>0</v>
      </c>
      <c r="W56">
        <v>0</v>
      </c>
      <c r="X56">
        <v>45.001014773691651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13.073729759999999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0.47825000000000001</v>
      </c>
      <c r="AO56">
        <v>0</v>
      </c>
      <c r="AP56">
        <v>0.78602159999999999</v>
      </c>
      <c r="AQ56">
        <v>0</v>
      </c>
      <c r="AR56">
        <v>7.1128511999999997</v>
      </c>
      <c r="AS56">
        <v>5.3651956800000002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17.705175973610245</v>
      </c>
      <c r="BB56">
        <f t="shared" si="0"/>
        <v>426.03356474420951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218.73067451250117</v>
      </c>
      <c r="M57">
        <v>28.225970791350619</v>
      </c>
      <c r="N57">
        <v>36.239583333333336</v>
      </c>
      <c r="O57">
        <v>0</v>
      </c>
      <c r="P57">
        <v>31.90305362151873</v>
      </c>
      <c r="Q57">
        <v>3.000374482758621</v>
      </c>
      <c r="R57">
        <v>5.9987911662146445</v>
      </c>
      <c r="S57">
        <v>4.0000190362879238</v>
      </c>
      <c r="T57">
        <v>0</v>
      </c>
      <c r="U57">
        <v>25.707003283255396</v>
      </c>
      <c r="V57">
        <v>0</v>
      </c>
      <c r="W57">
        <v>0</v>
      </c>
      <c r="X57">
        <v>45.001014773691651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13.073729759999999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0.47825000000000001</v>
      </c>
      <c r="AO57">
        <v>0</v>
      </c>
      <c r="AP57">
        <v>0.78602159999999999</v>
      </c>
      <c r="AQ57">
        <v>0</v>
      </c>
      <c r="AR57">
        <v>9.4838015999999996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17.849417177681598</v>
      </c>
      <c r="BB57">
        <f t="shared" si="0"/>
        <v>429.5043885432305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218.73206666116306</v>
      </c>
      <c r="M58">
        <v>28.225970791350619</v>
      </c>
      <c r="N58">
        <v>36.239583333333336</v>
      </c>
      <c r="O58">
        <v>0</v>
      </c>
      <c r="P58">
        <v>31.90305362151873</v>
      </c>
      <c r="Q58">
        <v>3.000374482758621</v>
      </c>
      <c r="R58">
        <v>5.9987911662146445</v>
      </c>
      <c r="S58">
        <v>4.0000190362879238</v>
      </c>
      <c r="T58">
        <v>0</v>
      </c>
      <c r="U58">
        <v>25.707003283255396</v>
      </c>
      <c r="V58">
        <v>0</v>
      </c>
      <c r="W58">
        <v>0</v>
      </c>
      <c r="X58">
        <v>45.001014773691651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13.073729759999999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0.47825000000000001</v>
      </c>
      <c r="AO58">
        <v>0</v>
      </c>
      <c r="AP58">
        <v>0.78602159999999999</v>
      </c>
      <c r="AQ58">
        <v>0</v>
      </c>
      <c r="AR58">
        <v>9.4838015999999996</v>
      </c>
      <c r="AS58">
        <v>6.6033177599999995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17.849472724413229</v>
      </c>
      <c r="BB58">
        <f t="shared" si="0"/>
        <v>429.5057251451608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218.7268555403295</v>
      </c>
      <c r="M59">
        <v>28.225970791350619</v>
      </c>
      <c r="N59">
        <v>36.239583333333336</v>
      </c>
      <c r="O59">
        <v>0</v>
      </c>
      <c r="P59">
        <v>31.90305362151873</v>
      </c>
      <c r="Q59">
        <v>3.000374482758621</v>
      </c>
      <c r="R59">
        <v>5.9987911662146445</v>
      </c>
      <c r="S59">
        <v>4.0000190362879238</v>
      </c>
      <c r="T59">
        <v>0</v>
      </c>
      <c r="U59">
        <v>25.707003283255396</v>
      </c>
      <c r="V59">
        <v>0</v>
      </c>
      <c r="W59">
        <v>0</v>
      </c>
      <c r="X59">
        <v>45.001014773691651</v>
      </c>
      <c r="Y59">
        <v>0</v>
      </c>
      <c r="Z59">
        <v>2.02488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13.073729759999999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0.47825000000000001</v>
      </c>
      <c r="AO59">
        <v>0</v>
      </c>
      <c r="AP59">
        <v>0.78602159999999999</v>
      </c>
      <c r="AQ59">
        <v>0</v>
      </c>
      <c r="AR59">
        <v>6.0967295999999997</v>
      </c>
      <c r="AS59">
        <v>4.8699468480000005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17.725751722691911</v>
      </c>
      <c r="BB59">
        <f t="shared" si="0"/>
        <v>426.5286721140485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218.7268555403295</v>
      </c>
      <c r="M60">
        <v>28.225970791350619</v>
      </c>
      <c r="N60">
        <v>36.239583333333336</v>
      </c>
      <c r="O60">
        <v>0</v>
      </c>
      <c r="P60">
        <v>31.90305362151873</v>
      </c>
      <c r="Q60">
        <v>3.000374482758621</v>
      </c>
      <c r="R60">
        <v>5.9987911662146445</v>
      </c>
      <c r="S60">
        <v>4.0000190362879238</v>
      </c>
      <c r="T60">
        <v>0</v>
      </c>
      <c r="U60">
        <v>25.707003283255396</v>
      </c>
      <c r="V60">
        <v>0</v>
      </c>
      <c r="W60">
        <v>0</v>
      </c>
      <c r="X60">
        <v>45.001014773691651</v>
      </c>
      <c r="Y60">
        <v>0</v>
      </c>
      <c r="Z60">
        <v>2.02488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13.073729759999999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0.47825000000000001</v>
      </c>
      <c r="AO60">
        <v>0</v>
      </c>
      <c r="AP60">
        <v>0.78602159999999999</v>
      </c>
      <c r="AQ60">
        <v>0</v>
      </c>
      <c r="AR60">
        <v>6.0967295999999997</v>
      </c>
      <c r="AS60">
        <v>4.8699468480000005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17.725751722691911</v>
      </c>
      <c r="BB60">
        <f t="shared" si="0"/>
        <v>426.5286721140485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218.7268555403295</v>
      </c>
      <c r="M61">
        <v>28.225970791350619</v>
      </c>
      <c r="N61">
        <v>36.239583333333336</v>
      </c>
      <c r="O61">
        <v>0</v>
      </c>
      <c r="P61">
        <v>31.90305362151873</v>
      </c>
      <c r="Q61">
        <v>3.000374482758621</v>
      </c>
      <c r="R61">
        <v>5.9987911662146445</v>
      </c>
      <c r="S61">
        <v>4.0000190362879238</v>
      </c>
      <c r="T61">
        <v>0</v>
      </c>
      <c r="U61">
        <v>25.707003283255396</v>
      </c>
      <c r="V61">
        <v>0</v>
      </c>
      <c r="W61">
        <v>0</v>
      </c>
      <c r="X61">
        <v>45.001014773691651</v>
      </c>
      <c r="Y61">
        <v>0</v>
      </c>
      <c r="Z61">
        <v>2.02488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13.073729759999999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0.47825000000000001</v>
      </c>
      <c r="AO61">
        <v>0</v>
      </c>
      <c r="AP61">
        <v>0.78602159999999999</v>
      </c>
      <c r="AQ61">
        <v>0</v>
      </c>
      <c r="AR61">
        <v>6.0967295999999997</v>
      </c>
      <c r="AS61">
        <v>4.8699468480000005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17.725751722691911</v>
      </c>
      <c r="BB61">
        <f t="shared" si="0"/>
        <v>426.5286721140485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218.7268555403295</v>
      </c>
      <c r="M62">
        <v>28.225970791350619</v>
      </c>
      <c r="N62">
        <v>36.239583333333336</v>
      </c>
      <c r="O62">
        <v>0</v>
      </c>
      <c r="P62">
        <v>31.90305362151873</v>
      </c>
      <c r="Q62">
        <v>3.000374482758621</v>
      </c>
      <c r="R62">
        <v>5.9987911662146445</v>
      </c>
      <c r="S62">
        <v>4.0000190362879238</v>
      </c>
      <c r="T62">
        <v>0</v>
      </c>
      <c r="U62">
        <v>25.707003283255396</v>
      </c>
      <c r="V62">
        <v>0</v>
      </c>
      <c r="W62">
        <v>0</v>
      </c>
      <c r="X62">
        <v>45.001014773691651</v>
      </c>
      <c r="Y62">
        <v>0</v>
      </c>
      <c r="Z62">
        <v>2.02488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13.073729759999999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0.47825000000000001</v>
      </c>
      <c r="AO62">
        <v>0</v>
      </c>
      <c r="AP62">
        <v>0.78602159999999999</v>
      </c>
      <c r="AQ62">
        <v>0</v>
      </c>
      <c r="AR62">
        <v>6.0967295999999997</v>
      </c>
      <c r="AS62">
        <v>4.8699468480000005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17.725751722691911</v>
      </c>
      <c r="BB62">
        <f t="shared" si="0"/>
        <v>426.5286721140485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218.7268555403295</v>
      </c>
      <c r="M63">
        <v>28.225970791350619</v>
      </c>
      <c r="N63">
        <v>36.239583333333336</v>
      </c>
      <c r="O63">
        <v>0</v>
      </c>
      <c r="P63">
        <v>31.90305362151873</v>
      </c>
      <c r="Q63">
        <v>3.000374482758621</v>
      </c>
      <c r="R63">
        <v>5.9987911662146445</v>
      </c>
      <c r="S63">
        <v>4.0000190362879238</v>
      </c>
      <c r="T63">
        <v>0</v>
      </c>
      <c r="U63">
        <v>25.707003283255396</v>
      </c>
      <c r="V63">
        <v>0</v>
      </c>
      <c r="W63">
        <v>0</v>
      </c>
      <c r="X63">
        <v>45.001014773691651</v>
      </c>
      <c r="Y63">
        <v>0</v>
      </c>
      <c r="Z63">
        <v>2.02488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13.073729759999999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0.47825000000000001</v>
      </c>
      <c r="AO63">
        <v>0</v>
      </c>
      <c r="AP63">
        <v>0.78602159999999999</v>
      </c>
      <c r="AQ63">
        <v>0</v>
      </c>
      <c r="AR63">
        <v>7.1128511999999997</v>
      </c>
      <c r="AS63">
        <v>4.8699468480000005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17.766295035891911</v>
      </c>
      <c r="BB63">
        <f t="shared" si="0"/>
        <v>427.50425040084855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218.7268555403295</v>
      </c>
      <c r="M64">
        <v>28.225970791350619</v>
      </c>
      <c r="N64">
        <v>36.239583333333336</v>
      </c>
      <c r="O64">
        <v>0</v>
      </c>
      <c r="P64">
        <v>31.90305362151873</v>
      </c>
      <c r="Q64">
        <v>3.000374482758621</v>
      </c>
      <c r="R64">
        <v>5.9987911662146445</v>
      </c>
      <c r="S64">
        <v>4.0000190362879238</v>
      </c>
      <c r="T64">
        <v>0</v>
      </c>
      <c r="U64">
        <v>25.707003283255396</v>
      </c>
      <c r="V64">
        <v>0</v>
      </c>
      <c r="W64">
        <v>0</v>
      </c>
      <c r="X64">
        <v>45.001014773691651</v>
      </c>
      <c r="Y64">
        <v>0</v>
      </c>
      <c r="Z64">
        <v>2.02488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13.073729759999999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0.47825000000000001</v>
      </c>
      <c r="AO64">
        <v>0</v>
      </c>
      <c r="AP64">
        <v>0.78602159999999999</v>
      </c>
      <c r="AQ64">
        <v>0</v>
      </c>
      <c r="AR64">
        <v>7.1128511999999997</v>
      </c>
      <c r="AS64">
        <v>4.8699468480000005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17.766295035891911</v>
      </c>
      <c r="BB64">
        <f t="shared" si="0"/>
        <v>427.50425040084855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218.7268555403295</v>
      </c>
      <c r="M65">
        <v>28.225970791350619</v>
      </c>
      <c r="N65">
        <v>36.239583333333336</v>
      </c>
      <c r="O65">
        <v>0</v>
      </c>
      <c r="P65">
        <v>31.90305362151873</v>
      </c>
      <c r="Q65">
        <v>3.000374482758621</v>
      </c>
      <c r="R65">
        <v>5.9987911662146445</v>
      </c>
      <c r="S65">
        <v>4.0000190362879238</v>
      </c>
      <c r="T65">
        <v>0</v>
      </c>
      <c r="U65">
        <v>25.707003283255396</v>
      </c>
      <c r="V65">
        <v>0</v>
      </c>
      <c r="W65">
        <v>0</v>
      </c>
      <c r="X65">
        <v>45.001014773691651</v>
      </c>
      <c r="Y65">
        <v>0</v>
      </c>
      <c r="Z65">
        <v>2.02488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13.073729759999999</v>
      </c>
      <c r="AH65">
        <v>6.6824108000000004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0.47825000000000001</v>
      </c>
      <c r="AO65">
        <v>0</v>
      </c>
      <c r="AP65">
        <v>2.1615593999999998</v>
      </c>
      <c r="AQ65">
        <v>0</v>
      </c>
      <c r="AR65">
        <v>7.4515583999999997</v>
      </c>
      <c r="AS65">
        <v>4.8699468480000005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18.10132124949191</v>
      </c>
      <c r="BB65">
        <f t="shared" si="0"/>
        <v>435.56587998724854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218.7268555403295</v>
      </c>
      <c r="M66">
        <v>28.225970791350619</v>
      </c>
      <c r="N66">
        <v>36.239583333333336</v>
      </c>
      <c r="O66">
        <v>0</v>
      </c>
      <c r="P66">
        <v>31.90305362151873</v>
      </c>
      <c r="Q66">
        <v>3.000374482758621</v>
      </c>
      <c r="R66">
        <v>5.9987911662146445</v>
      </c>
      <c r="S66">
        <v>4.0000190362879238</v>
      </c>
      <c r="T66">
        <v>0</v>
      </c>
      <c r="U66">
        <v>25.707003283255396</v>
      </c>
      <c r="V66">
        <v>0</v>
      </c>
      <c r="W66">
        <v>0</v>
      </c>
      <c r="X66">
        <v>45.001014773691651</v>
      </c>
      <c r="Y66">
        <v>0</v>
      </c>
      <c r="Z66">
        <v>2.02488</v>
      </c>
      <c r="AA66">
        <v>0</v>
      </c>
      <c r="AB66">
        <v>0</v>
      </c>
      <c r="AC66">
        <v>0</v>
      </c>
      <c r="AD66">
        <v>0</v>
      </c>
      <c r="AE66">
        <v>4.3298683999999996</v>
      </c>
      <c r="AF66">
        <v>1.9662499999999994</v>
      </c>
      <c r="AG66">
        <v>13.073729759999999</v>
      </c>
      <c r="AH66">
        <v>14.352656239999998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0.47825000000000001</v>
      </c>
      <c r="AO66">
        <v>0</v>
      </c>
      <c r="AP66">
        <v>2.1615593999999998</v>
      </c>
      <c r="AQ66">
        <v>0</v>
      </c>
      <c r="AR66">
        <v>7.4515583999999997</v>
      </c>
      <c r="AS66">
        <v>4.8699468480000005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18.580125908291908</v>
      </c>
      <c r="BB66">
        <f t="shared" si="0"/>
        <v>447.0871891684485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218.7268555403295</v>
      </c>
      <c r="M67">
        <v>28.225970791350619</v>
      </c>
      <c r="N67">
        <v>36.239583333333336</v>
      </c>
      <c r="O67">
        <v>0</v>
      </c>
      <c r="P67">
        <v>31.90305362151873</v>
      </c>
      <c r="Q67">
        <v>3.000374482758621</v>
      </c>
      <c r="R67">
        <v>5.9987911662146445</v>
      </c>
      <c r="S67">
        <v>4.0000190362879238</v>
      </c>
      <c r="T67">
        <v>0</v>
      </c>
      <c r="U67">
        <v>25.707003283255396</v>
      </c>
      <c r="V67">
        <v>0</v>
      </c>
      <c r="W67">
        <v>0</v>
      </c>
      <c r="X67">
        <v>45.001014773691651</v>
      </c>
      <c r="Y67">
        <v>0</v>
      </c>
      <c r="Z67">
        <v>2.02488</v>
      </c>
      <c r="AA67">
        <v>0</v>
      </c>
      <c r="AB67">
        <v>0</v>
      </c>
      <c r="AC67">
        <v>0</v>
      </c>
      <c r="AD67">
        <v>0</v>
      </c>
      <c r="AE67">
        <v>4.3298683999999996</v>
      </c>
      <c r="AF67">
        <v>1.9662499999999994</v>
      </c>
      <c r="AG67">
        <v>13.073729759999999</v>
      </c>
      <c r="AH67">
        <v>14.352656239999998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0.47825000000000001</v>
      </c>
      <c r="AO67">
        <v>0</v>
      </c>
      <c r="AP67">
        <v>0.98252699999999993</v>
      </c>
      <c r="AQ67">
        <v>0</v>
      </c>
      <c r="AR67">
        <v>7.4515583999999997</v>
      </c>
      <c r="AS67">
        <v>5.77790304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18.569310287891906</v>
      </c>
      <c r="BB67">
        <f t="shared" si="0"/>
        <v>446.82692858084857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218.73022828920597</v>
      </c>
      <c r="M68">
        <v>28.225970791350619</v>
      </c>
      <c r="N68">
        <v>36.239583333333336</v>
      </c>
      <c r="O68">
        <v>0</v>
      </c>
      <c r="P68">
        <v>31.90305362151873</v>
      </c>
      <c r="Q68">
        <v>3.000374482758621</v>
      </c>
      <c r="R68">
        <v>5.9987911662146445</v>
      </c>
      <c r="S68">
        <v>4.0000190362879238</v>
      </c>
      <c r="T68">
        <v>0</v>
      </c>
      <c r="U68">
        <v>25.707003283255396</v>
      </c>
      <c r="V68">
        <v>0</v>
      </c>
      <c r="W68">
        <v>0</v>
      </c>
      <c r="X68">
        <v>45.001014773691651</v>
      </c>
      <c r="Y68">
        <v>0</v>
      </c>
      <c r="Z68">
        <v>2.02488</v>
      </c>
      <c r="AA68">
        <v>0</v>
      </c>
      <c r="AB68">
        <v>0</v>
      </c>
      <c r="AC68">
        <v>0</v>
      </c>
      <c r="AD68">
        <v>2.7964513200000001</v>
      </c>
      <c r="AE68">
        <v>4.3298683999999996</v>
      </c>
      <c r="AF68">
        <v>1.9662499999999994</v>
      </c>
      <c r="AG68">
        <v>13.073729759999999</v>
      </c>
      <c r="AH68">
        <v>21.528984360000003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0.47825000000000001</v>
      </c>
      <c r="AO68">
        <v>0</v>
      </c>
      <c r="AP68">
        <v>0.98252699999999993</v>
      </c>
      <c r="AQ68">
        <v>4.6005399999999996</v>
      </c>
      <c r="AR68">
        <v>7.4515583999999997</v>
      </c>
      <c r="AS68">
        <v>5.77790304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19.150920606902293</v>
      </c>
      <c r="BB68">
        <f t="shared" ref="BB68:BB99" si="1">SUM(B68:AZ68)-BA68</f>
        <v>460.82201045071469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218.72500809752364</v>
      </c>
      <c r="M69">
        <v>28.225970791350619</v>
      </c>
      <c r="N69">
        <v>36.239583333333336</v>
      </c>
      <c r="O69">
        <v>0</v>
      </c>
      <c r="P69">
        <v>31.90305362151873</v>
      </c>
      <c r="Q69">
        <v>3.000374482758621</v>
      </c>
      <c r="R69">
        <v>5.9987911662146445</v>
      </c>
      <c r="S69">
        <v>4.0000190362879238</v>
      </c>
      <c r="T69">
        <v>0</v>
      </c>
      <c r="U69">
        <v>25.707003283255396</v>
      </c>
      <c r="V69">
        <v>0</v>
      </c>
      <c r="W69">
        <v>0</v>
      </c>
      <c r="X69">
        <v>45.001014773691651</v>
      </c>
      <c r="Y69">
        <v>0</v>
      </c>
      <c r="Z69">
        <v>2.02488</v>
      </c>
      <c r="AA69">
        <v>0</v>
      </c>
      <c r="AB69">
        <v>0</v>
      </c>
      <c r="AC69">
        <v>2.9691613119999998</v>
      </c>
      <c r="AD69">
        <v>2.7964513200000001</v>
      </c>
      <c r="AE69">
        <v>4.3298683999999996</v>
      </c>
      <c r="AF69">
        <v>1.9662499999999994</v>
      </c>
      <c r="AG69">
        <v>13.073729759999999</v>
      </c>
      <c r="AH69">
        <v>21.528984360000003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0.47825000000000001</v>
      </c>
      <c r="AO69">
        <v>0</v>
      </c>
      <c r="AP69">
        <v>1.3755378</v>
      </c>
      <c r="AQ69">
        <v>9.0851000000000006</v>
      </c>
      <c r="AR69">
        <v>7.4515583999999997</v>
      </c>
      <c r="AS69">
        <v>5.77790304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19.463796896923995</v>
      </c>
      <c r="BB69">
        <f t="shared" si="1"/>
        <v>468.35064608101055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218.72719285400498</v>
      </c>
      <c r="M70">
        <v>28.225970791350619</v>
      </c>
      <c r="N70">
        <v>36.239583333333336</v>
      </c>
      <c r="O70">
        <v>0</v>
      </c>
      <c r="P70">
        <v>31.90305362151873</v>
      </c>
      <c r="Q70">
        <v>3.000374482758621</v>
      </c>
      <c r="R70">
        <v>5.9987911662146445</v>
      </c>
      <c r="S70">
        <v>4.0000190362879238</v>
      </c>
      <c r="T70">
        <v>0</v>
      </c>
      <c r="U70">
        <v>25.707003283255396</v>
      </c>
      <c r="V70">
        <v>0</v>
      </c>
      <c r="W70">
        <v>0</v>
      </c>
      <c r="X70">
        <v>45.001014773691651</v>
      </c>
      <c r="Y70">
        <v>0</v>
      </c>
      <c r="Z70">
        <v>2.02488</v>
      </c>
      <c r="AA70">
        <v>0</v>
      </c>
      <c r="AB70">
        <v>0</v>
      </c>
      <c r="AC70">
        <v>2.9691613119999998</v>
      </c>
      <c r="AD70">
        <v>2.7964513200000001</v>
      </c>
      <c r="AE70">
        <v>4.3298683999999996</v>
      </c>
      <c r="AF70">
        <v>1.9662499999999994</v>
      </c>
      <c r="AG70">
        <v>13.073729759999999</v>
      </c>
      <c r="AH70">
        <v>28.705312479999996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0.47825000000000001</v>
      </c>
      <c r="AO70">
        <v>0</v>
      </c>
      <c r="AP70">
        <v>1.1397313200000001</v>
      </c>
      <c r="AQ70">
        <v>14.323530000000002</v>
      </c>
      <c r="AR70">
        <v>7.4515583999999997</v>
      </c>
      <c r="AS70">
        <v>5.77790304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19.949824401755187</v>
      </c>
      <c r="BB70">
        <f t="shared" si="1"/>
        <v>480.04575497266075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218.72453645963247</v>
      </c>
      <c r="M71">
        <v>28.225970791350619</v>
      </c>
      <c r="N71">
        <v>36.239583333333336</v>
      </c>
      <c r="O71">
        <v>0</v>
      </c>
      <c r="P71">
        <v>31.90305362151873</v>
      </c>
      <c r="Q71">
        <v>0</v>
      </c>
      <c r="R71">
        <v>0</v>
      </c>
      <c r="S71">
        <v>0</v>
      </c>
      <c r="T71">
        <v>0</v>
      </c>
      <c r="U71">
        <v>25.707003283255396</v>
      </c>
      <c r="V71">
        <v>0</v>
      </c>
      <c r="W71">
        <v>0</v>
      </c>
      <c r="X71">
        <v>45.001014773691651</v>
      </c>
      <c r="Y71">
        <v>0</v>
      </c>
      <c r="Z71">
        <v>2.02488</v>
      </c>
      <c r="AA71">
        <v>0</v>
      </c>
      <c r="AB71">
        <v>4.0405682719999998</v>
      </c>
      <c r="AC71">
        <v>5.9441828107999992</v>
      </c>
      <c r="AD71">
        <v>5.6058716895999998</v>
      </c>
      <c r="AE71">
        <v>4.3298683999999996</v>
      </c>
      <c r="AF71">
        <v>2.7225000000000001</v>
      </c>
      <c r="AG71">
        <v>13.073729759999999</v>
      </c>
      <c r="AH71">
        <v>28.705312479999996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0.47825000000000001</v>
      </c>
      <c r="AO71">
        <v>0</v>
      </c>
      <c r="AP71">
        <v>1.1397313200000001</v>
      </c>
      <c r="AQ71">
        <v>19.098039999999997</v>
      </c>
      <c r="AR71">
        <v>7.4515583999999997</v>
      </c>
      <c r="AS71">
        <v>5.77790304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20.043746479846472</v>
      </c>
      <c r="BB71">
        <f t="shared" si="1"/>
        <v>482.30576195533575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218.727380092809</v>
      </c>
      <c r="M72">
        <v>28.225970791350619</v>
      </c>
      <c r="N72">
        <v>36.239583333333336</v>
      </c>
      <c r="O72">
        <v>0</v>
      </c>
      <c r="P72">
        <v>31.90305362151873</v>
      </c>
      <c r="Q72">
        <v>0</v>
      </c>
      <c r="R72">
        <v>0</v>
      </c>
      <c r="S72">
        <v>0</v>
      </c>
      <c r="T72">
        <v>0</v>
      </c>
      <c r="U72">
        <v>25.707003283255396</v>
      </c>
      <c r="V72">
        <v>0</v>
      </c>
      <c r="W72">
        <v>0</v>
      </c>
      <c r="X72">
        <v>45.001014773691651</v>
      </c>
      <c r="Y72">
        <v>0</v>
      </c>
      <c r="Z72">
        <v>2.02488</v>
      </c>
      <c r="AA72">
        <v>0</v>
      </c>
      <c r="AB72">
        <v>8.0811365439999996</v>
      </c>
      <c r="AC72">
        <v>5.9441828107999992</v>
      </c>
      <c r="AD72">
        <v>5.6058716895999998</v>
      </c>
      <c r="AE72">
        <v>5.9043660000000004</v>
      </c>
      <c r="AF72">
        <v>2.7225000000000001</v>
      </c>
      <c r="AG72">
        <v>13.073729759999999</v>
      </c>
      <c r="AH72">
        <v>28.705312479999996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0.47825000000000001</v>
      </c>
      <c r="AO72">
        <v>0</v>
      </c>
      <c r="AP72">
        <v>1.1397313200000001</v>
      </c>
      <c r="AQ72">
        <v>19.098039999999997</v>
      </c>
      <c r="AR72">
        <v>7.4515583999999997</v>
      </c>
      <c r="AS72">
        <v>5.77790304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20.299118115622282</v>
      </c>
      <c r="BB72">
        <f t="shared" si="1"/>
        <v>488.44941262473651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218.72692753928911</v>
      </c>
      <c r="M73">
        <v>28.225970791350619</v>
      </c>
      <c r="N73">
        <v>36.239583333333336</v>
      </c>
      <c r="O73">
        <v>0</v>
      </c>
      <c r="P73">
        <v>31.90305362151873</v>
      </c>
      <c r="Q73">
        <v>0</v>
      </c>
      <c r="R73">
        <v>0</v>
      </c>
      <c r="S73">
        <v>0</v>
      </c>
      <c r="T73">
        <v>0</v>
      </c>
      <c r="U73">
        <v>25.707003283255396</v>
      </c>
      <c r="V73">
        <v>0</v>
      </c>
      <c r="W73">
        <v>0</v>
      </c>
      <c r="X73">
        <v>45.001014773691651</v>
      </c>
      <c r="Y73">
        <v>0</v>
      </c>
      <c r="Z73">
        <v>4.0214116799999999</v>
      </c>
      <c r="AA73">
        <v>0</v>
      </c>
      <c r="AB73">
        <v>12.121704815999999</v>
      </c>
      <c r="AC73">
        <v>5.9441828107999992</v>
      </c>
      <c r="AD73">
        <v>8.4088075343999993</v>
      </c>
      <c r="AE73">
        <v>15.1671353808</v>
      </c>
      <c r="AF73">
        <v>9.3774999999999977</v>
      </c>
      <c r="AG73">
        <v>13.073729759999999</v>
      </c>
      <c r="AH73">
        <v>28.705312479999996</v>
      </c>
      <c r="AI73">
        <v>5.0772332000000002</v>
      </c>
      <c r="AJ73">
        <v>0</v>
      </c>
      <c r="AK73">
        <v>16.155949999999997</v>
      </c>
      <c r="AL73">
        <v>0</v>
      </c>
      <c r="AM73">
        <v>0</v>
      </c>
      <c r="AN73">
        <v>0.47825000000000001</v>
      </c>
      <c r="AO73">
        <v>0</v>
      </c>
      <c r="AP73">
        <v>1.1397313200000001</v>
      </c>
      <c r="AQ73">
        <v>19.098039999999997</v>
      </c>
      <c r="AR73">
        <v>7.4515583999999997</v>
      </c>
      <c r="AS73">
        <v>4.9524883199999996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21.425366660888702</v>
      </c>
      <c r="BB73">
        <f t="shared" si="1"/>
        <v>515.55122238355011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218.72641269518337</v>
      </c>
      <c r="M74">
        <v>28.225970791350619</v>
      </c>
      <c r="N74">
        <v>36.239583333333336</v>
      </c>
      <c r="O74">
        <v>0</v>
      </c>
      <c r="P74">
        <v>31.90305362151873</v>
      </c>
      <c r="Q74">
        <v>0</v>
      </c>
      <c r="R74">
        <v>0</v>
      </c>
      <c r="S74">
        <v>0</v>
      </c>
      <c r="T74">
        <v>0</v>
      </c>
      <c r="U74">
        <v>25.707003283255396</v>
      </c>
      <c r="V74">
        <v>0</v>
      </c>
      <c r="W74">
        <v>0</v>
      </c>
      <c r="X74">
        <v>45.001014773691651</v>
      </c>
      <c r="Y74">
        <v>0</v>
      </c>
      <c r="Z74">
        <v>4.0214116799999999</v>
      </c>
      <c r="AA74">
        <v>0</v>
      </c>
      <c r="AB74">
        <v>12.121704815999999</v>
      </c>
      <c r="AC74">
        <v>5.9441828107999992</v>
      </c>
      <c r="AD74">
        <v>11.211743379200001</v>
      </c>
      <c r="AE74">
        <v>15.1671353808</v>
      </c>
      <c r="AF74">
        <v>9.3774999999999977</v>
      </c>
      <c r="AG74">
        <v>13.073729759999999</v>
      </c>
      <c r="AH74">
        <v>28.705312479999996</v>
      </c>
      <c r="AI74">
        <v>5.0772332000000002</v>
      </c>
      <c r="AJ74">
        <v>0</v>
      </c>
      <c r="AK74">
        <v>16.155949999999997</v>
      </c>
      <c r="AL74">
        <v>0</v>
      </c>
      <c r="AM74">
        <v>0</v>
      </c>
      <c r="AN74">
        <v>0.47825000000000001</v>
      </c>
      <c r="AO74">
        <v>0</v>
      </c>
      <c r="AP74">
        <v>1.1397313200000001</v>
      </c>
      <c r="AQ74">
        <v>19.098039999999997</v>
      </c>
      <c r="AR74">
        <v>7.4515583999999997</v>
      </c>
      <c r="AS74">
        <v>4.9524883199999996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21.537183002208906</v>
      </c>
      <c r="BB74">
        <f t="shared" si="1"/>
        <v>518.24182704292411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9.4052025641025647</v>
      </c>
      <c r="L75">
        <v>270.80719128271915</v>
      </c>
      <c r="M75">
        <v>28.225970791350619</v>
      </c>
      <c r="N75">
        <v>36.239583333333336</v>
      </c>
      <c r="O75">
        <v>0</v>
      </c>
      <c r="P75">
        <v>31.90305362151873</v>
      </c>
      <c r="Q75">
        <v>6.6903543553008591</v>
      </c>
      <c r="R75">
        <v>10.558799128378379</v>
      </c>
      <c r="S75">
        <v>6.6494161375661367</v>
      </c>
      <c r="T75">
        <v>0</v>
      </c>
      <c r="U75">
        <v>25.707003283255396</v>
      </c>
      <c r="V75">
        <v>0</v>
      </c>
      <c r="W75">
        <v>0</v>
      </c>
      <c r="X75">
        <v>45.001014773691651</v>
      </c>
      <c r="Y75">
        <v>0</v>
      </c>
      <c r="Z75">
        <v>4.0214116799999999</v>
      </c>
      <c r="AA75">
        <v>0</v>
      </c>
      <c r="AB75">
        <v>12.121704815999999</v>
      </c>
      <c r="AC75">
        <v>5.9441828107999992</v>
      </c>
      <c r="AD75">
        <v>11.211743379200001</v>
      </c>
      <c r="AE75">
        <v>15.1671353808</v>
      </c>
      <c r="AF75">
        <v>9.3774999999999977</v>
      </c>
      <c r="AG75">
        <v>13.073729759999999</v>
      </c>
      <c r="AH75">
        <v>28.705312479999996</v>
      </c>
      <c r="AI75">
        <v>5.0772332000000002</v>
      </c>
      <c r="AJ75">
        <v>0</v>
      </c>
      <c r="AK75">
        <v>16.155949999999997</v>
      </c>
      <c r="AL75">
        <v>0</v>
      </c>
      <c r="AM75">
        <v>0</v>
      </c>
      <c r="AN75">
        <v>0.47825000000000001</v>
      </c>
      <c r="AO75">
        <v>0</v>
      </c>
      <c r="AP75">
        <v>1.1397313200000001</v>
      </c>
      <c r="AQ75">
        <v>19.098039999999997</v>
      </c>
      <c r="AR75">
        <v>7.4515583999999997</v>
      </c>
      <c r="AS75">
        <v>4.9524883199999996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24.944026494599917</v>
      </c>
      <c r="BB75">
        <f t="shared" si="1"/>
        <v>600.21953432341695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9.405219814719505</v>
      </c>
      <c r="L76">
        <v>312.46478389335533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6.6903543553008591</v>
      </c>
      <c r="R76">
        <v>12.849470074709741</v>
      </c>
      <c r="S76">
        <v>8.023787608609009</v>
      </c>
      <c r="T76">
        <v>0</v>
      </c>
      <c r="U76">
        <v>25.707003283255396</v>
      </c>
      <c r="V76">
        <v>0</v>
      </c>
      <c r="W76">
        <v>0</v>
      </c>
      <c r="X76">
        <v>45.001014773691651</v>
      </c>
      <c r="Y76">
        <v>0</v>
      </c>
      <c r="Z76">
        <v>4.0214116799999999</v>
      </c>
      <c r="AA76">
        <v>0</v>
      </c>
      <c r="AB76">
        <v>12.121704815999999</v>
      </c>
      <c r="AC76">
        <v>5.9441828107999992</v>
      </c>
      <c r="AD76">
        <v>11.211743379200001</v>
      </c>
      <c r="AE76">
        <v>15.1671353808</v>
      </c>
      <c r="AF76">
        <v>9.3774999999999977</v>
      </c>
      <c r="AG76">
        <v>13.073729759999999</v>
      </c>
      <c r="AH76">
        <v>28.705312479999996</v>
      </c>
      <c r="AI76">
        <v>5.0772332000000002</v>
      </c>
      <c r="AJ76">
        <v>0</v>
      </c>
      <c r="AK76">
        <v>16.155949999999997</v>
      </c>
      <c r="AL76">
        <v>0</v>
      </c>
      <c r="AM76">
        <v>0</v>
      </c>
      <c r="AN76">
        <v>0.47825000000000001</v>
      </c>
      <c r="AO76">
        <v>0</v>
      </c>
      <c r="AP76">
        <v>1.1397313200000001</v>
      </c>
      <c r="AQ76">
        <v>19.098039999999997</v>
      </c>
      <c r="AR76">
        <v>7.4515583999999997</v>
      </c>
      <c r="AS76">
        <v>4.9524883199999996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26.752400398110229</v>
      </c>
      <c r="BB76">
        <f t="shared" si="1"/>
        <v>643.73381269853405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9.4053562510012139</v>
      </c>
      <c r="L77">
        <v>333.29735185063299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6.6903543553008591</v>
      </c>
      <c r="R77">
        <v>13.005461778432817</v>
      </c>
      <c r="S77">
        <v>8.1024063930544603</v>
      </c>
      <c r="T77">
        <v>0</v>
      </c>
      <c r="U77">
        <v>25.707003283255396</v>
      </c>
      <c r="V77">
        <v>0</v>
      </c>
      <c r="W77">
        <v>0</v>
      </c>
      <c r="X77">
        <v>45.001014773691651</v>
      </c>
      <c r="Y77">
        <v>0</v>
      </c>
      <c r="Z77">
        <v>4.0214116799999999</v>
      </c>
      <c r="AA77">
        <v>0</v>
      </c>
      <c r="AB77">
        <v>12.121704815999999</v>
      </c>
      <c r="AC77">
        <v>5.9441828107999992</v>
      </c>
      <c r="AD77">
        <v>11.211743379200001</v>
      </c>
      <c r="AE77">
        <v>15.1671353808</v>
      </c>
      <c r="AF77">
        <v>9.3774999999999977</v>
      </c>
      <c r="AG77">
        <v>13.073729759999999</v>
      </c>
      <c r="AH77">
        <v>28.705312479999996</v>
      </c>
      <c r="AI77">
        <v>5.0772332000000002</v>
      </c>
      <c r="AJ77">
        <v>0</v>
      </c>
      <c r="AK77">
        <v>16.155949999999997</v>
      </c>
      <c r="AL77">
        <v>0</v>
      </c>
      <c r="AM77">
        <v>0</v>
      </c>
      <c r="AN77">
        <v>0.47825000000000001</v>
      </c>
      <c r="AO77">
        <v>0</v>
      </c>
      <c r="AP77">
        <v>1.1397313200000001</v>
      </c>
      <c r="AQ77">
        <v>19.098039999999997</v>
      </c>
      <c r="AR77">
        <v>7.4515583999999997</v>
      </c>
      <c r="AS77">
        <v>4.9524883199999996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27.592986210331873</v>
      </c>
      <c r="BB77">
        <f t="shared" si="1"/>
        <v>663.96054176804012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9.4052075589595834</v>
      </c>
      <c r="L78">
        <v>333.29735185063299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6.6903543553008591</v>
      </c>
      <c r="R78">
        <v>13.005461778432817</v>
      </c>
      <c r="S78">
        <v>8.1024063930544603</v>
      </c>
      <c r="T78">
        <v>0</v>
      </c>
      <c r="U78">
        <v>25.707003283255396</v>
      </c>
      <c r="V78">
        <v>0</v>
      </c>
      <c r="W78">
        <v>0</v>
      </c>
      <c r="X78">
        <v>45.001014773691651</v>
      </c>
      <c r="Y78">
        <v>0</v>
      </c>
      <c r="Z78">
        <v>4.0214116799999999</v>
      </c>
      <c r="AA78">
        <v>0</v>
      </c>
      <c r="AB78">
        <v>12.121704815999999</v>
      </c>
      <c r="AC78">
        <v>5.9441828107999992</v>
      </c>
      <c r="AD78">
        <v>8.4088075343999993</v>
      </c>
      <c r="AE78">
        <v>15.1671353808</v>
      </c>
      <c r="AF78">
        <v>9.3774999999999977</v>
      </c>
      <c r="AG78">
        <v>13.073729759999999</v>
      </c>
      <c r="AH78">
        <v>28.705312479999996</v>
      </c>
      <c r="AI78">
        <v>5.0772332000000002</v>
      </c>
      <c r="AJ78">
        <v>0</v>
      </c>
      <c r="AK78">
        <v>16.155949999999997</v>
      </c>
      <c r="AL78">
        <v>0</v>
      </c>
      <c r="AM78">
        <v>0</v>
      </c>
      <c r="AN78">
        <v>0.47825000000000001</v>
      </c>
      <c r="AO78">
        <v>0</v>
      </c>
      <c r="AP78">
        <v>1.1397313200000001</v>
      </c>
      <c r="AQ78">
        <v>19.098039999999997</v>
      </c>
      <c r="AR78">
        <v>7.4515583999999997</v>
      </c>
      <c r="AS78">
        <v>4.9524883199999996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27.481143385945185</v>
      </c>
      <c r="BB78">
        <f t="shared" si="1"/>
        <v>661.2693000555854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9.4052075589595834</v>
      </c>
      <c r="L79">
        <v>291.64019610065185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6.6903543553008591</v>
      </c>
      <c r="R79">
        <v>13.005461778432817</v>
      </c>
      <c r="S79">
        <v>8.1024063930544603</v>
      </c>
      <c r="T79">
        <v>0</v>
      </c>
      <c r="U79">
        <v>25.707003283255396</v>
      </c>
      <c r="V79">
        <v>0</v>
      </c>
      <c r="W79">
        <v>0</v>
      </c>
      <c r="X79">
        <v>45.001014773691651</v>
      </c>
      <c r="Y79">
        <v>0</v>
      </c>
      <c r="Z79">
        <v>0.33748</v>
      </c>
      <c r="AA79">
        <v>0</v>
      </c>
      <c r="AB79">
        <v>8.0811365439999996</v>
      </c>
      <c r="AC79">
        <v>5.9441828107999992</v>
      </c>
      <c r="AD79">
        <v>5.6058716895999998</v>
      </c>
      <c r="AE79">
        <v>8.6597367999999992</v>
      </c>
      <c r="AF79">
        <v>2.7225000000000001</v>
      </c>
      <c r="AG79">
        <v>13.073729759999999</v>
      </c>
      <c r="AH79">
        <v>28.705312479999996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0.47825000000000001</v>
      </c>
      <c r="AO79">
        <v>0</v>
      </c>
      <c r="AP79">
        <v>0.55021511999999995</v>
      </c>
      <c r="AQ79">
        <v>19.098039999999997</v>
      </c>
      <c r="AR79">
        <v>7.4515583999999997</v>
      </c>
      <c r="AS79">
        <v>5.77790304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24.711795395757029</v>
      </c>
      <c r="BB79">
        <f t="shared" si="1"/>
        <v>594.63143603819208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9.4052075589595834</v>
      </c>
      <c r="L80">
        <v>354.13002024501782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6.6903543553008591</v>
      </c>
      <c r="R80">
        <v>13.005461778432817</v>
      </c>
      <c r="S80">
        <v>8.1024063930544603</v>
      </c>
      <c r="T80">
        <v>0</v>
      </c>
      <c r="U80">
        <v>25.707003283255396</v>
      </c>
      <c r="V80">
        <v>0</v>
      </c>
      <c r="W80">
        <v>0</v>
      </c>
      <c r="X80">
        <v>45.001014773691651</v>
      </c>
      <c r="Y80">
        <v>0</v>
      </c>
      <c r="Z80">
        <v>0</v>
      </c>
      <c r="AA80">
        <v>0</v>
      </c>
      <c r="AB80">
        <v>0</v>
      </c>
      <c r="AC80">
        <v>5.9441828107999992</v>
      </c>
      <c r="AD80">
        <v>2.8029358447999999</v>
      </c>
      <c r="AE80">
        <v>4.3298683999999996</v>
      </c>
      <c r="AF80">
        <v>2.7225000000000001</v>
      </c>
      <c r="AG80">
        <v>13.073729759999999</v>
      </c>
      <c r="AH80">
        <v>28.705312479999996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0.47825000000000001</v>
      </c>
      <c r="AO80">
        <v>0</v>
      </c>
      <c r="AP80">
        <v>0.55021511999999995</v>
      </c>
      <c r="AQ80">
        <v>19.098039999999997</v>
      </c>
      <c r="AR80">
        <v>7.4515583999999997</v>
      </c>
      <c r="AS80">
        <v>5.77790304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26.553508657718542</v>
      </c>
      <c r="BB80">
        <f t="shared" si="1"/>
        <v>638.94701333179648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9.4053169621084223</v>
      </c>
      <c r="L81">
        <v>218.72834590476569</v>
      </c>
      <c r="M81">
        <v>28.225017580626385</v>
      </c>
      <c r="N81">
        <v>36.241212341800562</v>
      </c>
      <c r="O81">
        <v>0</v>
      </c>
      <c r="P81">
        <v>31.902925022720385</v>
      </c>
      <c r="Q81">
        <v>6.6889752163344669</v>
      </c>
      <c r="R81">
        <v>13.005961900000001</v>
      </c>
      <c r="S81">
        <v>8.1016983132530118</v>
      </c>
      <c r="T81">
        <v>0</v>
      </c>
      <c r="U81">
        <v>25.707003283255396</v>
      </c>
      <c r="V81">
        <v>0</v>
      </c>
      <c r="W81">
        <v>0</v>
      </c>
      <c r="X81">
        <v>45.001634904981287</v>
      </c>
      <c r="Y81">
        <v>0</v>
      </c>
      <c r="Z81">
        <v>0</v>
      </c>
      <c r="AA81">
        <v>0</v>
      </c>
      <c r="AB81">
        <v>0</v>
      </c>
      <c r="AC81">
        <v>5.9441828107999992</v>
      </c>
      <c r="AD81">
        <v>0</v>
      </c>
      <c r="AE81">
        <v>1.1808732000000002</v>
      </c>
      <c r="AF81">
        <v>2.7225000000000001</v>
      </c>
      <c r="AG81">
        <v>13.073729759999999</v>
      </c>
      <c r="AH81">
        <v>21.528984360000003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0.47825000000000001</v>
      </c>
      <c r="AO81">
        <v>0</v>
      </c>
      <c r="AP81">
        <v>0.55021511999999995</v>
      </c>
      <c r="AQ81">
        <v>19.098039999999997</v>
      </c>
      <c r="AR81">
        <v>7.4515583999999997</v>
      </c>
      <c r="AS81">
        <v>4.9524883199999996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20.594180200792998</v>
      </c>
      <c r="BB81">
        <f t="shared" si="1"/>
        <v>495.5506831998527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218.7268555403295</v>
      </c>
      <c r="M82">
        <v>28.225017580626385</v>
      </c>
      <c r="N82">
        <v>36.241212341800562</v>
      </c>
      <c r="O82">
        <v>0</v>
      </c>
      <c r="P82">
        <v>31.902925022720385</v>
      </c>
      <c r="Q82">
        <v>6.6911539028671738</v>
      </c>
      <c r="R82">
        <v>13.008284916718075</v>
      </c>
      <c r="S82">
        <v>8.098156065088757</v>
      </c>
      <c r="T82">
        <v>0</v>
      </c>
      <c r="U82">
        <v>25.707003283255396</v>
      </c>
      <c r="V82">
        <v>0</v>
      </c>
      <c r="W82">
        <v>0</v>
      </c>
      <c r="X82">
        <v>45.001634904981287</v>
      </c>
      <c r="Y82">
        <v>0</v>
      </c>
      <c r="Z82">
        <v>0</v>
      </c>
      <c r="AA82">
        <v>0</v>
      </c>
      <c r="AB82">
        <v>0</v>
      </c>
      <c r="AC82">
        <v>2.9691613119999998</v>
      </c>
      <c r="AD82">
        <v>0</v>
      </c>
      <c r="AE82">
        <v>1.1808732000000002</v>
      </c>
      <c r="AF82">
        <v>2.7225000000000001</v>
      </c>
      <c r="AG82">
        <v>13.073729759999999</v>
      </c>
      <c r="AH82">
        <v>14.352656239999998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0.47825000000000001</v>
      </c>
      <c r="AO82">
        <v>0</v>
      </c>
      <c r="AP82">
        <v>0.78602159999999999</v>
      </c>
      <c r="AQ82">
        <v>19.098039999999997</v>
      </c>
      <c r="AR82">
        <v>7.4515583999999997</v>
      </c>
      <c r="AS82">
        <v>4.9524883199999996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19.823256222346345</v>
      </c>
      <c r="BB82">
        <f t="shared" si="1"/>
        <v>477.00021616804133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218.7268555403295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6.6911539028671738</v>
      </c>
      <c r="R83">
        <v>13.008284916718075</v>
      </c>
      <c r="S83">
        <v>8.098156065088757</v>
      </c>
      <c r="T83">
        <v>0</v>
      </c>
      <c r="U83">
        <v>25.707003283255396</v>
      </c>
      <c r="V83">
        <v>0</v>
      </c>
      <c r="W83">
        <v>0</v>
      </c>
      <c r="X83">
        <v>45.001014773691651</v>
      </c>
      <c r="Y83">
        <v>0</v>
      </c>
      <c r="Z83">
        <v>0</v>
      </c>
      <c r="AA83">
        <v>0</v>
      </c>
      <c r="AB83">
        <v>0</v>
      </c>
      <c r="AC83">
        <v>0.97669780000000017</v>
      </c>
      <c r="AD83">
        <v>0</v>
      </c>
      <c r="AE83">
        <v>1.1808732000000002</v>
      </c>
      <c r="AF83">
        <v>2.7225000000000001</v>
      </c>
      <c r="AG83">
        <v>13.073729759999999</v>
      </c>
      <c r="AH83">
        <v>14.03306268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0.47825000000000001</v>
      </c>
      <c r="AO83">
        <v>0</v>
      </c>
      <c r="AP83">
        <v>0.78602159999999999</v>
      </c>
      <c r="AQ83">
        <v>19.098039999999997</v>
      </c>
      <c r="AR83">
        <v>7.4515583999999997</v>
      </c>
      <c r="AS83">
        <v>4.9524883199999996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19.730959069227655</v>
      </c>
      <c r="BB83">
        <f t="shared" si="1"/>
        <v>474.77928891892566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218.7268555403295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6.6911539028671738</v>
      </c>
      <c r="R84">
        <v>13.008284916718075</v>
      </c>
      <c r="S84">
        <v>8.098156065088757</v>
      </c>
      <c r="T84">
        <v>0</v>
      </c>
      <c r="U84">
        <v>25.707003283255396</v>
      </c>
      <c r="V84">
        <v>0</v>
      </c>
      <c r="W84">
        <v>0</v>
      </c>
      <c r="X84">
        <v>45.001014773691651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13.073729759999999</v>
      </c>
      <c r="AH84">
        <v>6.8276805999999999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0.47825000000000001</v>
      </c>
      <c r="AO84">
        <v>0</v>
      </c>
      <c r="AP84">
        <v>0.78602159999999999</v>
      </c>
      <c r="AQ84">
        <v>19.098039999999997</v>
      </c>
      <c r="AR84">
        <v>7.4515583999999997</v>
      </c>
      <c r="AS84">
        <v>4.9524883199999996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19.404494109627656</v>
      </c>
      <c r="BB84">
        <f t="shared" si="1"/>
        <v>466.92367399852571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218.72698955667954</v>
      </c>
      <c r="M85">
        <v>28.225970791350619</v>
      </c>
      <c r="N85">
        <v>36.239583333333336</v>
      </c>
      <c r="O85">
        <v>0</v>
      </c>
      <c r="P85">
        <v>31.90305362151873</v>
      </c>
      <c r="Q85">
        <v>6.6911539028671738</v>
      </c>
      <c r="R85">
        <v>13.008284916718075</v>
      </c>
      <c r="S85">
        <v>8.098156065088757</v>
      </c>
      <c r="T85">
        <v>0</v>
      </c>
      <c r="U85">
        <v>25.707003283255396</v>
      </c>
      <c r="V85">
        <v>0</v>
      </c>
      <c r="W85">
        <v>0</v>
      </c>
      <c r="X85">
        <v>45.001014773691651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13.073729759999999</v>
      </c>
      <c r="AH85">
        <v>6.8276805999999999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0.47825000000000001</v>
      </c>
      <c r="AO85">
        <v>0</v>
      </c>
      <c r="AP85">
        <v>0.78602159999999999</v>
      </c>
      <c r="AQ85">
        <v>19.098039999999997</v>
      </c>
      <c r="AR85">
        <v>7.4515583999999997</v>
      </c>
      <c r="AS85">
        <v>4.9524883199999996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19.404499565535225</v>
      </c>
      <c r="BB85">
        <f t="shared" si="1"/>
        <v>466.92380255896813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218.72698955667954</v>
      </c>
      <c r="M86">
        <v>28.225970791350619</v>
      </c>
      <c r="N86">
        <v>36.239583333333336</v>
      </c>
      <c r="O86">
        <v>0</v>
      </c>
      <c r="P86">
        <v>31.90305362151873</v>
      </c>
      <c r="Q86">
        <v>6.6911539028671738</v>
      </c>
      <c r="R86">
        <v>13.008284916718075</v>
      </c>
      <c r="S86">
        <v>8.098156065088757</v>
      </c>
      <c r="T86">
        <v>0</v>
      </c>
      <c r="U86">
        <v>25.707003283255396</v>
      </c>
      <c r="V86">
        <v>0</v>
      </c>
      <c r="W86">
        <v>0</v>
      </c>
      <c r="X86">
        <v>45.001014773691651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13.073729759999999</v>
      </c>
      <c r="AH86">
        <v>0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0.47825000000000001</v>
      </c>
      <c r="AO86">
        <v>0</v>
      </c>
      <c r="AP86">
        <v>0.78602159999999999</v>
      </c>
      <c r="AQ86">
        <v>14.323530000000002</v>
      </c>
      <c r="AR86">
        <v>7.4515583999999997</v>
      </c>
      <c r="AS86">
        <v>4.9524883199999996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18.941571991852687</v>
      </c>
      <c r="BB86">
        <f t="shared" si="1"/>
        <v>455.78453953265063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218.72698955667954</v>
      </c>
      <c r="M87">
        <v>28.225970791350619</v>
      </c>
      <c r="N87">
        <v>36.239583333333336</v>
      </c>
      <c r="O87">
        <v>0</v>
      </c>
      <c r="P87">
        <v>31.90305362151873</v>
      </c>
      <c r="Q87">
        <v>0</v>
      </c>
      <c r="R87">
        <v>0</v>
      </c>
      <c r="S87">
        <v>0</v>
      </c>
      <c r="T87">
        <v>0</v>
      </c>
      <c r="U87">
        <v>25.707003283255396</v>
      </c>
      <c r="V87">
        <v>0</v>
      </c>
      <c r="W87">
        <v>0</v>
      </c>
      <c r="X87">
        <v>45.001014773691651</v>
      </c>
      <c r="Y87">
        <v>0</v>
      </c>
      <c r="Z87">
        <v>2.02488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13.073729759999999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0.47825000000000001</v>
      </c>
      <c r="AO87">
        <v>0</v>
      </c>
      <c r="AP87">
        <v>0.78602159999999999</v>
      </c>
      <c r="AQ87">
        <v>14.323530000000002</v>
      </c>
      <c r="AR87">
        <v>7.4515583999999997</v>
      </c>
      <c r="AS87">
        <v>4.9524883199999996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17.913241065391318</v>
      </c>
      <c r="BB87">
        <f t="shared" si="1"/>
        <v>431.04015557443796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218.72698955667954</v>
      </c>
      <c r="M88">
        <v>28.225970791350619</v>
      </c>
      <c r="N88">
        <v>36.239583333333336</v>
      </c>
      <c r="O88">
        <v>0</v>
      </c>
      <c r="P88">
        <v>31.90305362151873</v>
      </c>
      <c r="Q88">
        <v>6.6911539028671738</v>
      </c>
      <c r="R88">
        <v>13.008284916718075</v>
      </c>
      <c r="S88">
        <v>7.3330152948857439</v>
      </c>
      <c r="T88">
        <v>0</v>
      </c>
      <c r="U88">
        <v>25.707003283255396</v>
      </c>
      <c r="V88">
        <v>0</v>
      </c>
      <c r="W88">
        <v>0</v>
      </c>
      <c r="X88">
        <v>45.001014773691651</v>
      </c>
      <c r="Y88">
        <v>0</v>
      </c>
      <c r="Z88">
        <v>2.02488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13.073729759999999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0.47825000000000001</v>
      </c>
      <c r="AO88">
        <v>0</v>
      </c>
      <c r="AP88">
        <v>0.78602159999999999</v>
      </c>
      <c r="AQ88">
        <v>9.5490199999999987</v>
      </c>
      <c r="AR88">
        <v>7.4515583999999997</v>
      </c>
      <c r="AS88">
        <v>4.9524883199999996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18.801332887201092</v>
      </c>
      <c r="BB88">
        <f t="shared" si="1"/>
        <v>452.41000786709924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218.72698955667954</v>
      </c>
      <c r="M89">
        <v>28.225970791350619</v>
      </c>
      <c r="N89">
        <v>36.239583333333336</v>
      </c>
      <c r="O89">
        <v>0</v>
      </c>
      <c r="P89">
        <v>9.9986192893401018</v>
      </c>
      <c r="Q89">
        <v>0</v>
      </c>
      <c r="R89">
        <v>2.9057033732484077</v>
      </c>
      <c r="S89">
        <v>0.9059855</v>
      </c>
      <c r="T89">
        <v>0</v>
      </c>
      <c r="U89">
        <v>25.707003283255396</v>
      </c>
      <c r="V89">
        <v>0</v>
      </c>
      <c r="W89">
        <v>0</v>
      </c>
      <c r="X89">
        <v>0</v>
      </c>
      <c r="Y89">
        <v>0</v>
      </c>
      <c r="Z89">
        <v>2.02488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13.073729759999999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0.47825000000000001</v>
      </c>
      <c r="AO89">
        <v>0</v>
      </c>
      <c r="AP89">
        <v>0.78602159999999999</v>
      </c>
      <c r="AQ89">
        <v>4.6391999999999998</v>
      </c>
      <c r="AR89">
        <v>7.4515583999999997</v>
      </c>
      <c r="AS89">
        <v>4.9524883199999996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15.00939522582147</v>
      </c>
      <c r="BB89">
        <f t="shared" si="1"/>
        <v>361.16591118138598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218.72698955667954</v>
      </c>
      <c r="M90">
        <v>28.225970791350619</v>
      </c>
      <c r="N90">
        <v>36.239583333333336</v>
      </c>
      <c r="O90">
        <v>0</v>
      </c>
      <c r="P90">
        <v>9.9986192893401018</v>
      </c>
      <c r="Q90">
        <v>0</v>
      </c>
      <c r="R90">
        <v>1.3541215457842251</v>
      </c>
      <c r="S90">
        <v>0.73956613372093016</v>
      </c>
      <c r="T90">
        <v>0</v>
      </c>
      <c r="U90">
        <v>25.707003283255396</v>
      </c>
      <c r="V90">
        <v>0</v>
      </c>
      <c r="W90">
        <v>0</v>
      </c>
      <c r="X90">
        <v>0</v>
      </c>
      <c r="Y90">
        <v>0</v>
      </c>
      <c r="Z90">
        <v>2.02488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13.073729759999999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0.47825000000000001</v>
      </c>
      <c r="AO90">
        <v>0</v>
      </c>
      <c r="AP90">
        <v>0.78602159999999999</v>
      </c>
      <c r="AQ90">
        <v>0</v>
      </c>
      <c r="AR90">
        <v>7.4515583999999997</v>
      </c>
      <c r="AS90">
        <v>4.9524883199999996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14.755742884350429</v>
      </c>
      <c r="BB90">
        <f t="shared" si="1"/>
        <v>355.0623623291138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218.72698955667954</v>
      </c>
      <c r="M91">
        <v>28.225970791350619</v>
      </c>
      <c r="N91">
        <v>36.239583333333336</v>
      </c>
      <c r="O91">
        <v>0</v>
      </c>
      <c r="P91">
        <v>0</v>
      </c>
      <c r="Q91">
        <v>0</v>
      </c>
      <c r="R91">
        <v>1.3541215457842251</v>
      </c>
      <c r="S91">
        <v>0.73956613372093016</v>
      </c>
      <c r="T91">
        <v>0</v>
      </c>
      <c r="U91">
        <v>25.707003283255396</v>
      </c>
      <c r="V91">
        <v>0</v>
      </c>
      <c r="W91">
        <v>0</v>
      </c>
      <c r="X91">
        <v>10.000043054653428</v>
      </c>
      <c r="Y91">
        <v>0</v>
      </c>
      <c r="Z91">
        <v>2.02488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13.073729759999999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0.47825000000000001</v>
      </c>
      <c r="AO91">
        <v>0</v>
      </c>
      <c r="AP91">
        <v>0.78602159999999999</v>
      </c>
      <c r="AQ91">
        <v>0</v>
      </c>
      <c r="AR91">
        <v>6.0967295999999997</v>
      </c>
      <c r="AS91">
        <v>4.7461346399999993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14.693508538238024</v>
      </c>
      <c r="BB91">
        <f t="shared" si="1"/>
        <v>353.56483796053948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218.72698955667954</v>
      </c>
      <c r="M92">
        <v>28.225970791350619</v>
      </c>
      <c r="N92">
        <v>36.239583333333336</v>
      </c>
      <c r="O92">
        <v>0</v>
      </c>
      <c r="P92">
        <v>0</v>
      </c>
      <c r="Q92">
        <v>0</v>
      </c>
      <c r="R92">
        <v>1.3541215457842251</v>
      </c>
      <c r="S92">
        <v>0.73956613372093016</v>
      </c>
      <c r="T92">
        <v>0</v>
      </c>
      <c r="U92">
        <v>25.707003283255396</v>
      </c>
      <c r="V92">
        <v>0</v>
      </c>
      <c r="W92">
        <v>0</v>
      </c>
      <c r="X92">
        <v>10.000043054653428</v>
      </c>
      <c r="Y92">
        <v>0</v>
      </c>
      <c r="Z92">
        <v>2.02488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13.073729759999999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0.47825000000000001</v>
      </c>
      <c r="AO92">
        <v>0</v>
      </c>
      <c r="AP92">
        <v>0.78602159999999999</v>
      </c>
      <c r="AQ92">
        <v>0</v>
      </c>
      <c r="AR92">
        <v>6.0967295999999997</v>
      </c>
      <c r="AS92">
        <v>4.7461346399999993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14.693508538238024</v>
      </c>
      <c r="BB92">
        <f t="shared" si="1"/>
        <v>353.56483796053948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218.72707946960932</v>
      </c>
      <c r="M93">
        <v>28.225970791350619</v>
      </c>
      <c r="N93">
        <v>36.239583333333336</v>
      </c>
      <c r="O93">
        <v>0</v>
      </c>
      <c r="P93">
        <v>0</v>
      </c>
      <c r="Q93">
        <v>2.9993224778761065</v>
      </c>
      <c r="R93">
        <v>5.9999065784351879</v>
      </c>
      <c r="S93">
        <v>3.9995113011606596</v>
      </c>
      <c r="T93">
        <v>0</v>
      </c>
      <c r="U93">
        <v>25.707003283255396</v>
      </c>
      <c r="V93">
        <v>0</v>
      </c>
      <c r="W93">
        <v>0</v>
      </c>
      <c r="X93">
        <v>10.000043054653428</v>
      </c>
      <c r="Y93">
        <v>0</v>
      </c>
      <c r="Z93">
        <v>2.02488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13.073729759999999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0.47825000000000001</v>
      </c>
      <c r="AO93">
        <v>0</v>
      </c>
      <c r="AP93">
        <v>0.78602159999999999</v>
      </c>
      <c r="AQ93">
        <v>0</v>
      </c>
      <c r="AR93">
        <v>6.0967295999999997</v>
      </c>
      <c r="AS93">
        <v>4.7461346399999993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15.128623385352718</v>
      </c>
      <c r="BB93">
        <f t="shared" si="1"/>
        <v>364.03486570432136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5.0619523371385711</v>
      </c>
      <c r="L94">
        <v>218.72707946960932</v>
      </c>
      <c r="M94">
        <v>28.225970791350619</v>
      </c>
      <c r="N94">
        <v>36.239583333333336</v>
      </c>
      <c r="O94">
        <v>0</v>
      </c>
      <c r="P94">
        <v>0</v>
      </c>
      <c r="Q94">
        <v>2.9996065573770485</v>
      </c>
      <c r="R94">
        <v>6.7793185772855793</v>
      </c>
      <c r="S94">
        <v>4.3105023733333336</v>
      </c>
      <c r="T94">
        <v>0</v>
      </c>
      <c r="U94">
        <v>25.707003283255396</v>
      </c>
      <c r="V94">
        <v>0</v>
      </c>
      <c r="W94">
        <v>0</v>
      </c>
      <c r="X94">
        <v>10.000043054653428</v>
      </c>
      <c r="Y94">
        <v>0</v>
      </c>
      <c r="Z94">
        <v>2.02488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13.073729759999999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0.47825000000000001</v>
      </c>
      <c r="AO94">
        <v>0</v>
      </c>
      <c r="AP94">
        <v>0.78602159999999999</v>
      </c>
      <c r="AQ94">
        <v>0</v>
      </c>
      <c r="AR94">
        <v>6.0967295999999997</v>
      </c>
      <c r="AS94">
        <v>4.7461346399999993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15.374113778588836</v>
      </c>
      <c r="BB94">
        <f t="shared" si="1"/>
        <v>369.94201479874783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5.0620295601355476</v>
      </c>
      <c r="L95">
        <v>218.72707946960932</v>
      </c>
      <c r="M95">
        <v>28.225970791350619</v>
      </c>
      <c r="N95">
        <v>36.239583333333336</v>
      </c>
      <c r="O95">
        <v>0</v>
      </c>
      <c r="P95">
        <v>0</v>
      </c>
      <c r="Q95">
        <v>2.9996065573770485</v>
      </c>
      <c r="R95">
        <v>6.8118399643359924</v>
      </c>
      <c r="S95">
        <v>4.3105023733333336</v>
      </c>
      <c r="T95">
        <v>0</v>
      </c>
      <c r="U95">
        <v>25.707003283255396</v>
      </c>
      <c r="V95">
        <v>0</v>
      </c>
      <c r="W95">
        <v>0</v>
      </c>
      <c r="X95">
        <v>10.144635858676921</v>
      </c>
      <c r="Y95">
        <v>0</v>
      </c>
      <c r="Z95">
        <v>2.02488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13.073729759999999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0.47825000000000001</v>
      </c>
      <c r="AO95">
        <v>0</v>
      </c>
      <c r="AP95">
        <v>0.78602159999999999</v>
      </c>
      <c r="AQ95">
        <v>0</v>
      </c>
      <c r="AR95">
        <v>6.0967295999999997</v>
      </c>
      <c r="AS95">
        <v>4.7461346399999993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15.381183663296053</v>
      </c>
      <c r="BB95">
        <f t="shared" si="1"/>
        <v>370.11213632811155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5.0619523371385711</v>
      </c>
      <c r="L96">
        <v>218.72707946960932</v>
      </c>
      <c r="M96">
        <v>28.225970791350619</v>
      </c>
      <c r="N96">
        <v>36.239583333333336</v>
      </c>
      <c r="O96">
        <v>0</v>
      </c>
      <c r="P96">
        <v>0</v>
      </c>
      <c r="Q96">
        <v>2.9996065573770485</v>
      </c>
      <c r="R96">
        <v>6.8118399643359924</v>
      </c>
      <c r="S96">
        <v>4.3105023733333336</v>
      </c>
      <c r="T96">
        <v>0</v>
      </c>
      <c r="U96">
        <v>25.707003283255396</v>
      </c>
      <c r="V96">
        <v>0</v>
      </c>
      <c r="W96">
        <v>0</v>
      </c>
      <c r="X96">
        <v>12.175948166372704</v>
      </c>
      <c r="Y96">
        <v>0</v>
      </c>
      <c r="Z96">
        <v>2.02488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13.073729759999999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0.47825000000000001</v>
      </c>
      <c r="AO96">
        <v>0</v>
      </c>
      <c r="AP96">
        <v>0.78602159999999999</v>
      </c>
      <c r="AQ96">
        <v>0</v>
      </c>
      <c r="AR96">
        <v>6.0967295999999997</v>
      </c>
      <c r="AS96">
        <v>4.7461346399999993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15.462229917359871</v>
      </c>
      <c r="BB96">
        <f t="shared" si="1"/>
        <v>372.06232515874649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5.0620295601355476</v>
      </c>
      <c r="L97">
        <v>218.72707946960932</v>
      </c>
      <c r="M97">
        <v>29.400507903183019</v>
      </c>
      <c r="N97">
        <v>36.239583333333336</v>
      </c>
      <c r="O97">
        <v>0</v>
      </c>
      <c r="P97">
        <v>0</v>
      </c>
      <c r="Q97">
        <v>2.9996065573770485</v>
      </c>
      <c r="R97">
        <v>6.8118399643359924</v>
      </c>
      <c r="S97">
        <v>4.3105023733333336</v>
      </c>
      <c r="T97">
        <v>0</v>
      </c>
      <c r="U97">
        <v>25.707003283255396</v>
      </c>
      <c r="V97">
        <v>0</v>
      </c>
      <c r="W97">
        <v>0</v>
      </c>
      <c r="X97">
        <v>12.175948166372704</v>
      </c>
      <c r="Y97">
        <v>0</v>
      </c>
      <c r="Z97">
        <v>2.02488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13.073729759999999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0.47825000000000001</v>
      </c>
      <c r="AO97">
        <v>0</v>
      </c>
      <c r="AP97">
        <v>0.78602159999999999</v>
      </c>
      <c r="AQ97">
        <v>0</v>
      </c>
      <c r="AR97">
        <v>6.0967295999999997</v>
      </c>
      <c r="AS97">
        <v>4.7461346399999993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15.50909682149442</v>
      </c>
      <c r="BB97">
        <f t="shared" si="1"/>
        <v>373.19007258944129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5.0619523371385711</v>
      </c>
      <c r="L98">
        <v>218.72707946960932</v>
      </c>
      <c r="M98">
        <v>29.400507903183019</v>
      </c>
      <c r="N98">
        <v>36.243025605846896</v>
      </c>
      <c r="O98">
        <v>0</v>
      </c>
      <c r="P98">
        <v>0</v>
      </c>
      <c r="Q98">
        <v>2.9996065573770485</v>
      </c>
      <c r="R98">
        <v>6.8118399643359924</v>
      </c>
      <c r="S98">
        <v>4.3105023733333336</v>
      </c>
      <c r="T98">
        <v>0</v>
      </c>
      <c r="U98">
        <v>25.707003283255396</v>
      </c>
      <c r="V98">
        <v>0</v>
      </c>
      <c r="W98">
        <v>0</v>
      </c>
      <c r="X98">
        <v>12.175948166372704</v>
      </c>
      <c r="Y98">
        <v>0</v>
      </c>
      <c r="Z98">
        <v>2.02488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13.073729759999999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0.47825000000000001</v>
      </c>
      <c r="AO98">
        <v>0</v>
      </c>
      <c r="AP98">
        <v>0.78602159999999999</v>
      </c>
      <c r="AQ98">
        <v>0</v>
      </c>
      <c r="AR98">
        <v>6.0967295999999997</v>
      </c>
      <c r="AS98">
        <v>4.7461346399999993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15.509230808671237</v>
      </c>
      <c r="BB98">
        <f t="shared" si="1"/>
        <v>373.19330365178104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7.0956403546885552E-2</v>
      </c>
      <c r="L99">
        <f t="shared" si="2"/>
        <v>5.6874261571463451</v>
      </c>
      <c r="M99">
        <f t="shared" si="2"/>
        <v>0.68243662735231969</v>
      </c>
      <c r="N99">
        <f t="shared" si="2"/>
        <v>0.74292572885943253</v>
      </c>
      <c r="O99">
        <f t="shared" si="2"/>
        <v>0</v>
      </c>
      <c r="P99">
        <f t="shared" si="2"/>
        <v>0.52860301692423817</v>
      </c>
      <c r="Q99">
        <f t="shared" si="2"/>
        <v>9.5650960525988232E-2</v>
      </c>
      <c r="R99">
        <f t="shared" si="2"/>
        <v>0.1959534738883339</v>
      </c>
      <c r="S99">
        <f t="shared" si="2"/>
        <v>0.12330001096509204</v>
      </c>
      <c r="T99">
        <f t="shared" si="2"/>
        <v>0</v>
      </c>
      <c r="U99">
        <f t="shared" si="2"/>
        <v>0.61706670985143885</v>
      </c>
      <c r="V99">
        <f t="shared" si="2"/>
        <v>0</v>
      </c>
      <c r="W99">
        <f t="shared" si="2"/>
        <v>0</v>
      </c>
      <c r="X99">
        <f t="shared" si="2"/>
        <v>0.79738295569109574</v>
      </c>
      <c r="Y99">
        <f t="shared" si="2"/>
        <v>0</v>
      </c>
      <c r="Z99">
        <f t="shared" si="2"/>
        <v>3.0337089639999992E-2</v>
      </c>
      <c r="AA99">
        <f t="shared" si="2"/>
        <v>0</v>
      </c>
      <c r="AB99">
        <f t="shared" si="2"/>
        <v>4.646653512800001E-2</v>
      </c>
      <c r="AC99">
        <f t="shared" si="2"/>
        <v>3.5159655753300004E-2</v>
      </c>
      <c r="AD99">
        <f t="shared" si="2"/>
        <v>5.3213631640000016E-2</v>
      </c>
      <c r="AE99">
        <f t="shared" si="2"/>
        <v>9.048283445240006E-2</v>
      </c>
      <c r="AF99">
        <f t="shared" si="2"/>
        <v>7.6532500000000114E-2</v>
      </c>
      <c r="AG99">
        <f t="shared" si="2"/>
        <v>0.31376951424000032</v>
      </c>
      <c r="AH99">
        <f t="shared" si="2"/>
        <v>0.20773581399999988</v>
      </c>
      <c r="AI99">
        <f t="shared" si="2"/>
        <v>1.6012812400000007E-2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2.1536991839999971E-2</v>
      </c>
      <c r="AQ99">
        <f t="shared" si="2"/>
        <v>0.14207549999999988</v>
      </c>
      <c r="AR99">
        <f t="shared" si="2"/>
        <v>0.1556359584</v>
      </c>
      <c r="AS99">
        <f t="shared" si="2"/>
        <v>0.11741524391999994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0.4487671743048442</v>
      </c>
      <c r="BB99">
        <f t="shared" si="1"/>
        <v>10.798529751860027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12.313378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0.49130399999999952</v>
      </c>
      <c r="BB3">
        <f>SUM(B3:AZ3)-BA3</f>
        <v>11.822074000000001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14.996791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0.59837199999999946</v>
      </c>
      <c r="BB4">
        <f t="shared" ref="BB4:BB67" si="0">SUM(B4:AZ4)-BA4</f>
        <v>14.398419000000001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13.717615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0.54733300000000007</v>
      </c>
      <c r="BB5">
        <f t="shared" si="0"/>
        <v>13.170282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13.634028000000001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0.5439980000000002</v>
      </c>
      <c r="BB6">
        <f t="shared" si="0"/>
        <v>13.09003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12.463067000000001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0.49727600000000116</v>
      </c>
      <c r="BB7">
        <f t="shared" si="0"/>
        <v>11.965790999999999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7.6472309999999997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0.30512499999999942</v>
      </c>
      <c r="BB8">
        <f t="shared" si="0"/>
        <v>7.3421060000000002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13.602575999999999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0.54274299999999975</v>
      </c>
      <c r="BB9">
        <f t="shared" si="0"/>
        <v>13.059832999999999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11.557152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0.46113000000000071</v>
      </c>
      <c r="BB10">
        <f t="shared" si="0"/>
        <v>11.096022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13.637546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0.54413800000000023</v>
      </c>
      <c r="BB11">
        <f t="shared" si="0"/>
        <v>13.093408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11.837552000000001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0.47231800000000135</v>
      </c>
      <c r="BB12">
        <f t="shared" si="0"/>
        <v>11.365233999999999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12.922261000000001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0.51559800000000067</v>
      </c>
      <c r="BB13">
        <f t="shared" si="0"/>
        <v>12.406663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0.59837199999999946</v>
      </c>
      <c r="BB14">
        <f t="shared" si="0"/>
        <v>14.398419000000001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9.8076939999999997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0.39132700000000042</v>
      </c>
      <c r="BB15">
        <f t="shared" si="0"/>
        <v>9.4163669999999993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0.59837199999999946</v>
      </c>
      <c r="BB16">
        <f t="shared" si="0"/>
        <v>14.398419000000001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0.59837199999999946</v>
      </c>
      <c r="BB17">
        <f t="shared" si="0"/>
        <v>14.398419000000001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0.59837199999999946</v>
      </c>
      <c r="BB18">
        <f t="shared" si="0"/>
        <v>14.398419000000001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14.996791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0.59837199999999946</v>
      </c>
      <c r="BB19">
        <f t="shared" si="0"/>
        <v>14.398419000000001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0.59837199999999946</v>
      </c>
      <c r="BB20">
        <f t="shared" si="0"/>
        <v>14.398419000000001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0.59837199999999946</v>
      </c>
      <c r="BB21">
        <f t="shared" si="0"/>
        <v>14.398419000000001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9.3193929999999998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0.3718439999999994</v>
      </c>
      <c r="BB22">
        <f t="shared" si="0"/>
        <v>8.9475490000000004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14.996791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0.59837199999999946</v>
      </c>
      <c r="BB23">
        <f t="shared" si="0"/>
        <v>14.398419000000001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0.59837199999999946</v>
      </c>
      <c r="BB24">
        <f t="shared" si="0"/>
        <v>14.398419000000001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0.59837199999999946</v>
      </c>
      <c r="BB25">
        <f t="shared" si="0"/>
        <v>14.398419000000001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0.59837199999999946</v>
      </c>
      <c r="BB26">
        <f t="shared" si="0"/>
        <v>14.398419000000001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0.59837199999999946</v>
      </c>
      <c r="BB27">
        <f t="shared" si="0"/>
        <v>14.398419000000001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0.59837199999999946</v>
      </c>
      <c r="BB28">
        <f t="shared" si="0"/>
        <v>14.398419000000001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13.773161999999999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0.54954899999999895</v>
      </c>
      <c r="BB29">
        <f t="shared" si="0"/>
        <v>13.223613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0.59837199999999946</v>
      </c>
      <c r="BB30">
        <f t="shared" si="0"/>
        <v>14.398419000000001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0.59837199999999946</v>
      </c>
      <c r="BB31">
        <f t="shared" si="0"/>
        <v>14.398419000000001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0.59837199999999946</v>
      </c>
      <c r="BB32">
        <f t="shared" si="0"/>
        <v>14.398419000000001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0.59837199999999946</v>
      </c>
      <c r="BB33">
        <f t="shared" si="0"/>
        <v>14.398419000000001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0.59837199999999946</v>
      </c>
      <c r="BB34">
        <f t="shared" si="0"/>
        <v>14.398419000000001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0.59837199999999946</v>
      </c>
      <c r="BB35">
        <f t="shared" si="0"/>
        <v>14.398419000000001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11.955361999999999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0.47701899999999853</v>
      </c>
      <c r="BB36">
        <f t="shared" si="0"/>
        <v>11.478343000000001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0.59837199999999946</v>
      </c>
      <c r="BB37">
        <f t="shared" si="0"/>
        <v>14.398419000000001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0.59837199999999946</v>
      </c>
      <c r="BB38">
        <f t="shared" si="0"/>
        <v>14.398419000000001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0.59837199999999946</v>
      </c>
      <c r="BB39">
        <f t="shared" si="0"/>
        <v>14.398419000000001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0.59837199999999946</v>
      </c>
      <c r="BB40">
        <f t="shared" si="0"/>
        <v>14.398419000000001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0.59837199999999946</v>
      </c>
      <c r="BB41">
        <f t="shared" si="0"/>
        <v>14.398419000000001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0.59837199999999946</v>
      </c>
      <c r="BB42">
        <f t="shared" si="0"/>
        <v>14.398419000000001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10.945710999999999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0.43673399999999951</v>
      </c>
      <c r="BB43">
        <f t="shared" si="0"/>
        <v>10.508977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0.59837199999999946</v>
      </c>
      <c r="BB44">
        <f t="shared" si="0"/>
        <v>14.398419000000001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0.59837199999999946</v>
      </c>
      <c r="BB45">
        <f t="shared" si="0"/>
        <v>14.398419000000001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0.59837199999999946</v>
      </c>
      <c r="BB46">
        <f t="shared" si="0"/>
        <v>14.398419000000001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0.59837199999999946</v>
      </c>
      <c r="BB47">
        <f t="shared" si="0"/>
        <v>14.398419000000001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0.59837199999999946</v>
      </c>
      <c r="BB48">
        <f t="shared" si="0"/>
        <v>14.398419000000001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0.59837199999999946</v>
      </c>
      <c r="BB49">
        <f t="shared" si="0"/>
        <v>14.398419000000001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12.752209000000001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0.50881299999999996</v>
      </c>
      <c r="BB50">
        <f t="shared" si="0"/>
        <v>12.243396000000001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0.59837199999999946</v>
      </c>
      <c r="BB51">
        <f t="shared" si="0"/>
        <v>14.398419000000001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0.59837199999999946</v>
      </c>
      <c r="BB52">
        <f t="shared" si="0"/>
        <v>14.398419000000001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0.59837199999999946</v>
      </c>
      <c r="BB53">
        <f t="shared" si="0"/>
        <v>14.398419000000001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0.59837199999999946</v>
      </c>
      <c r="BB54">
        <f t="shared" si="0"/>
        <v>14.398419000000001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0.59837199999999946</v>
      </c>
      <c r="BB55">
        <f t="shared" si="0"/>
        <v>14.398419000000001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0.59837199999999946</v>
      </c>
      <c r="BB56">
        <f t="shared" si="0"/>
        <v>14.398419000000001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11.078447000000001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0.44203000000000081</v>
      </c>
      <c r="BB57">
        <f t="shared" si="0"/>
        <v>10.636417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0.59837199999999946</v>
      </c>
      <c r="BB58">
        <f t="shared" si="0"/>
        <v>14.398419000000001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14.503266999999999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0.57867999999999853</v>
      </c>
      <c r="BB59">
        <f t="shared" si="0"/>
        <v>13.924587000000001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0.59837199999999946</v>
      </c>
      <c r="BB60">
        <f t="shared" si="0"/>
        <v>14.398419000000001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0.59837199999999946</v>
      </c>
      <c r="BB61">
        <f t="shared" si="0"/>
        <v>14.398419000000001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0.59837199999999946</v>
      </c>
      <c r="BB62">
        <f t="shared" si="0"/>
        <v>14.398419000000001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0.59837199999999946</v>
      </c>
      <c r="BB63">
        <f t="shared" si="0"/>
        <v>14.398419000000001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13.304584999999999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0.53085299999999869</v>
      </c>
      <c r="BB64">
        <f t="shared" si="0"/>
        <v>12.773732000000001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0.59837199999999946</v>
      </c>
      <c r="BB65">
        <f t="shared" si="0"/>
        <v>14.398419000000001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0.59837199999999946</v>
      </c>
      <c r="BB66">
        <f t="shared" si="0"/>
        <v>14.398419000000001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0.59837199999999946</v>
      </c>
      <c r="BB67">
        <f t="shared" si="0"/>
        <v>14.398419000000001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0.59837199999999946</v>
      </c>
      <c r="BB68">
        <f t="shared" ref="BB68:BB99" si="1">SUM(B68:AZ68)-BA68</f>
        <v>14.398419000000001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0.59837199999999946</v>
      </c>
      <c r="BB69">
        <f t="shared" si="1"/>
        <v>14.398419000000001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0.59837199999999946</v>
      </c>
      <c r="BB70">
        <f t="shared" si="1"/>
        <v>14.398419000000001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13.253303000000001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0.52880700000000047</v>
      </c>
      <c r="BB71">
        <f t="shared" si="1"/>
        <v>12.724496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0.59837199999999946</v>
      </c>
      <c r="BB72">
        <f t="shared" si="1"/>
        <v>14.398419000000001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0.59837199999999946</v>
      </c>
      <c r="BB73">
        <f t="shared" si="1"/>
        <v>14.398419000000001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0.59837199999999946</v>
      </c>
      <c r="BB74">
        <f t="shared" si="1"/>
        <v>14.398419000000001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0.59837199999999946</v>
      </c>
      <c r="BB75">
        <f t="shared" si="1"/>
        <v>14.398419000000001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0.59837199999999946</v>
      </c>
      <c r="BB76">
        <f t="shared" si="1"/>
        <v>14.398419000000001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0.59837199999999946</v>
      </c>
      <c r="BB77">
        <f t="shared" si="1"/>
        <v>14.398419000000001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11.843629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0.47256100000000067</v>
      </c>
      <c r="BB78">
        <f t="shared" si="1"/>
        <v>11.371067999999999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0.59837199999999946</v>
      </c>
      <c r="BB79">
        <f t="shared" si="1"/>
        <v>14.398419000000001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0.59837199999999946</v>
      </c>
      <c r="BB80">
        <f t="shared" si="1"/>
        <v>14.398419000000001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0.59837199999999946</v>
      </c>
      <c r="BB81">
        <f t="shared" si="1"/>
        <v>14.398419000000001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0.59837199999999946</v>
      </c>
      <c r="BB82">
        <f t="shared" si="1"/>
        <v>14.398419000000001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0.59837199999999946</v>
      </c>
      <c r="BB83">
        <f t="shared" si="1"/>
        <v>14.398419000000001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0.59837199999999946</v>
      </c>
      <c r="BB84">
        <f t="shared" si="1"/>
        <v>14.398419000000001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11.848319999999999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0.47274799999999928</v>
      </c>
      <c r="BB85">
        <f t="shared" si="1"/>
        <v>11.375572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0.59837199999999946</v>
      </c>
      <c r="BB86">
        <f t="shared" si="1"/>
        <v>14.398419000000001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0.59837199999999946</v>
      </c>
      <c r="BB87">
        <f t="shared" si="1"/>
        <v>14.398419000000001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0.59837199999999946</v>
      </c>
      <c r="BB88">
        <f t="shared" si="1"/>
        <v>14.398419000000001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0.59837199999999946</v>
      </c>
      <c r="BB89">
        <f t="shared" si="1"/>
        <v>14.398419000000001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0.59837199999999946</v>
      </c>
      <c r="BB90">
        <f t="shared" si="1"/>
        <v>14.398419000000001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0.59837199999999946</v>
      </c>
      <c r="BB91">
        <f t="shared" si="1"/>
        <v>14.398419000000001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11.570479000000001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0.46166200000000046</v>
      </c>
      <c r="BB92">
        <f t="shared" si="1"/>
        <v>11.108817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0.59837199999999946</v>
      </c>
      <c r="BB93">
        <f t="shared" si="1"/>
        <v>14.398419000000001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0.59837199999999946</v>
      </c>
      <c r="BB94">
        <f t="shared" si="1"/>
        <v>14.398419000000001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0.59837199999999946</v>
      </c>
      <c r="BB95">
        <f t="shared" si="1"/>
        <v>14.398419000000001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0.59837199999999946</v>
      </c>
      <c r="BB96">
        <f t="shared" si="1"/>
        <v>14.398419000000001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0.59837199999999946</v>
      </c>
      <c r="BB97">
        <f t="shared" si="1"/>
        <v>14.398419000000001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0.59837199999999946</v>
      </c>
      <c r="BB98">
        <f t="shared" si="1"/>
        <v>14.398419000000001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0.34351342750000025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1.3706186499999969E-2</v>
      </c>
      <c r="BB99">
        <f t="shared" si="1"/>
        <v>0.32980724100000025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280</v>
      </c>
      <c r="L3" s="197">
        <v>119.79</v>
      </c>
      <c r="M3" s="197">
        <v>9.6</v>
      </c>
      <c r="N3" s="197">
        <v>9.6</v>
      </c>
      <c r="O3" s="197">
        <v>12.48</v>
      </c>
      <c r="P3" s="197">
        <v>6.72</v>
      </c>
      <c r="Q3" s="197">
        <v>4.8</v>
      </c>
      <c r="R3" s="197">
        <v>9.4600000000000009</v>
      </c>
      <c r="S3" s="197">
        <v>6</v>
      </c>
      <c r="T3" s="197">
        <v>0</v>
      </c>
      <c r="U3" s="197">
        <v>57.07</v>
      </c>
      <c r="V3" s="197">
        <v>0</v>
      </c>
      <c r="W3" s="197">
        <v>0</v>
      </c>
      <c r="X3" s="197">
        <v>19.96</v>
      </c>
      <c r="Y3" s="197">
        <v>0</v>
      </c>
      <c r="Z3" s="197">
        <v>78.73</v>
      </c>
      <c r="AA3" s="197">
        <v>19.2</v>
      </c>
      <c r="AB3" s="197">
        <v>0</v>
      </c>
      <c r="AC3" s="197">
        <v>13.56</v>
      </c>
      <c r="AD3" s="197">
        <v>0</v>
      </c>
      <c r="AE3" s="197">
        <v>0</v>
      </c>
      <c r="AF3" s="197">
        <v>0</v>
      </c>
      <c r="AG3" s="197">
        <v>45.26</v>
      </c>
      <c r="AH3" s="197">
        <v>0</v>
      </c>
      <c r="AI3" s="197">
        <v>0</v>
      </c>
      <c r="AJ3" s="197">
        <v>0</v>
      </c>
      <c r="AK3" s="197">
        <v>79.56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280</v>
      </c>
      <c r="L4" s="197">
        <v>119.79</v>
      </c>
      <c r="M4" s="197">
        <v>9.6</v>
      </c>
      <c r="N4" s="197">
        <v>9.6</v>
      </c>
      <c r="O4" s="197">
        <v>11.52</v>
      </c>
      <c r="P4" s="197">
        <v>6.72</v>
      </c>
      <c r="Q4" s="197">
        <v>4.8</v>
      </c>
      <c r="R4" s="197">
        <v>9.4600000000000009</v>
      </c>
      <c r="S4" s="197">
        <v>6</v>
      </c>
      <c r="T4" s="197">
        <v>0</v>
      </c>
      <c r="U4" s="197">
        <v>57.07</v>
      </c>
      <c r="V4" s="197">
        <v>0</v>
      </c>
      <c r="W4" s="197">
        <v>0</v>
      </c>
      <c r="X4" s="197">
        <v>19.96</v>
      </c>
      <c r="Y4" s="197">
        <v>0</v>
      </c>
      <c r="Z4" s="197">
        <v>78.73</v>
      </c>
      <c r="AA4" s="197">
        <v>19.2</v>
      </c>
      <c r="AB4" s="197">
        <v>0</v>
      </c>
      <c r="AC4" s="197">
        <v>13.56</v>
      </c>
      <c r="AD4" s="197">
        <v>0</v>
      </c>
      <c r="AE4" s="197">
        <v>0</v>
      </c>
      <c r="AF4" s="197">
        <v>0</v>
      </c>
      <c r="AG4" s="197">
        <v>46.11</v>
      </c>
      <c r="AH4" s="197">
        <v>0</v>
      </c>
      <c r="AI4" s="197">
        <v>0</v>
      </c>
      <c r="AJ4" s="197">
        <v>0</v>
      </c>
      <c r="AK4" s="197">
        <v>79.56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280</v>
      </c>
      <c r="L5" s="197">
        <v>119.79</v>
      </c>
      <c r="M5" s="197">
        <v>9.2200000000000006</v>
      </c>
      <c r="N5" s="197">
        <v>9.2200000000000006</v>
      </c>
      <c r="O5" s="197">
        <v>11.06</v>
      </c>
      <c r="P5" s="197">
        <v>6.72</v>
      </c>
      <c r="Q5" s="197">
        <v>4.8</v>
      </c>
      <c r="R5" s="197">
        <v>9.4600000000000009</v>
      </c>
      <c r="S5" s="197">
        <v>6</v>
      </c>
      <c r="T5" s="197">
        <v>0</v>
      </c>
      <c r="U5" s="197">
        <v>59.62</v>
      </c>
      <c r="V5" s="197">
        <v>0</v>
      </c>
      <c r="W5" s="197">
        <v>0</v>
      </c>
      <c r="X5" s="197">
        <v>25.24</v>
      </c>
      <c r="Y5" s="197">
        <v>0</v>
      </c>
      <c r="Z5" s="197">
        <v>79.88</v>
      </c>
      <c r="AA5" s="197">
        <v>18.829999999999998</v>
      </c>
      <c r="AB5" s="197">
        <v>0</v>
      </c>
      <c r="AC5" s="197">
        <v>13.56</v>
      </c>
      <c r="AD5" s="197">
        <v>0</v>
      </c>
      <c r="AE5" s="197">
        <v>0</v>
      </c>
      <c r="AF5" s="197">
        <v>0</v>
      </c>
      <c r="AG5" s="197">
        <v>46.11</v>
      </c>
      <c r="AH5" s="197">
        <v>0</v>
      </c>
      <c r="AI5" s="197">
        <v>0</v>
      </c>
      <c r="AJ5" s="197">
        <v>0</v>
      </c>
      <c r="AK5" s="197">
        <v>83.09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280</v>
      </c>
      <c r="L6" s="197">
        <v>119.79</v>
      </c>
      <c r="M6" s="197">
        <v>0</v>
      </c>
      <c r="N6" s="197">
        <v>9.2200000000000006</v>
      </c>
      <c r="O6" s="197">
        <v>17.510000000000002</v>
      </c>
      <c r="P6" s="197">
        <v>6.72</v>
      </c>
      <c r="Q6" s="197">
        <v>4.8</v>
      </c>
      <c r="R6" s="197">
        <v>9.4600000000000009</v>
      </c>
      <c r="S6" s="197">
        <v>6</v>
      </c>
      <c r="T6" s="197">
        <v>0</v>
      </c>
      <c r="U6" s="197">
        <v>59.62</v>
      </c>
      <c r="V6" s="197">
        <v>0</v>
      </c>
      <c r="W6" s="197">
        <v>0</v>
      </c>
      <c r="X6" s="197">
        <v>25.24</v>
      </c>
      <c r="Y6" s="197">
        <v>0</v>
      </c>
      <c r="Z6" s="197">
        <v>79.88</v>
      </c>
      <c r="AA6" s="197">
        <v>18.829999999999998</v>
      </c>
      <c r="AB6" s="197">
        <v>0</v>
      </c>
      <c r="AC6" s="197">
        <v>13.56</v>
      </c>
      <c r="AD6" s="197">
        <v>0</v>
      </c>
      <c r="AE6" s="197">
        <v>0</v>
      </c>
      <c r="AF6" s="197">
        <v>0</v>
      </c>
      <c r="AG6" s="197">
        <v>46.11</v>
      </c>
      <c r="AH6" s="197">
        <v>0</v>
      </c>
      <c r="AI6" s="197">
        <v>0</v>
      </c>
      <c r="AJ6" s="197">
        <v>0</v>
      </c>
      <c r="AK6" s="197">
        <v>83.09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280</v>
      </c>
      <c r="L7" s="197">
        <v>119.79</v>
      </c>
      <c r="M7" s="197">
        <v>13.75</v>
      </c>
      <c r="N7" s="197">
        <v>9.2200000000000006</v>
      </c>
      <c r="O7" s="197">
        <v>10.14</v>
      </c>
      <c r="P7" s="197">
        <v>6.72</v>
      </c>
      <c r="Q7" s="197">
        <v>4.8</v>
      </c>
      <c r="R7" s="197">
        <v>9.4600000000000009</v>
      </c>
      <c r="S7" s="197">
        <v>6</v>
      </c>
      <c r="T7" s="197">
        <v>0</v>
      </c>
      <c r="U7" s="197">
        <v>59.62</v>
      </c>
      <c r="V7" s="197">
        <v>0</v>
      </c>
      <c r="W7" s="197">
        <v>0</v>
      </c>
      <c r="X7" s="197">
        <v>25.63</v>
      </c>
      <c r="Y7" s="197">
        <v>0</v>
      </c>
      <c r="Z7" s="197">
        <v>79.88</v>
      </c>
      <c r="AA7" s="197">
        <v>18.829999999999998</v>
      </c>
      <c r="AB7" s="197">
        <v>0</v>
      </c>
      <c r="AC7" s="197">
        <v>13.56</v>
      </c>
      <c r="AD7" s="197">
        <v>0</v>
      </c>
      <c r="AE7" s="197">
        <v>0</v>
      </c>
      <c r="AF7" s="197">
        <v>0</v>
      </c>
      <c r="AG7" s="197">
        <v>46.11</v>
      </c>
      <c r="AH7" s="197">
        <v>0</v>
      </c>
      <c r="AI7" s="197">
        <v>0</v>
      </c>
      <c r="AJ7" s="197">
        <v>0</v>
      </c>
      <c r="AK7" s="197">
        <v>83.09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280</v>
      </c>
      <c r="L8" s="197">
        <v>119.79</v>
      </c>
      <c r="M8" s="197">
        <v>13.75</v>
      </c>
      <c r="N8" s="197">
        <v>9.2200000000000006</v>
      </c>
      <c r="O8" s="197">
        <v>10.14</v>
      </c>
      <c r="P8" s="197">
        <v>6.72</v>
      </c>
      <c r="Q8" s="197">
        <v>4.8</v>
      </c>
      <c r="R8" s="197">
        <v>9.4600000000000009</v>
      </c>
      <c r="S8" s="197">
        <v>6</v>
      </c>
      <c r="T8" s="197">
        <v>0</v>
      </c>
      <c r="U8" s="197">
        <v>59.62</v>
      </c>
      <c r="V8" s="197">
        <v>0</v>
      </c>
      <c r="W8" s="197">
        <v>0</v>
      </c>
      <c r="X8" s="197">
        <v>25.63</v>
      </c>
      <c r="Y8" s="197">
        <v>0</v>
      </c>
      <c r="Z8" s="197">
        <v>79.88</v>
      </c>
      <c r="AA8" s="197">
        <v>18.829999999999998</v>
      </c>
      <c r="AB8" s="197">
        <v>0</v>
      </c>
      <c r="AC8" s="197">
        <v>13.56</v>
      </c>
      <c r="AD8" s="197">
        <v>0</v>
      </c>
      <c r="AE8" s="197">
        <v>0</v>
      </c>
      <c r="AF8" s="197">
        <v>0</v>
      </c>
      <c r="AG8" s="197">
        <v>46.11</v>
      </c>
      <c r="AH8" s="197">
        <v>0</v>
      </c>
      <c r="AI8" s="197">
        <v>0</v>
      </c>
      <c r="AJ8" s="197">
        <v>0</v>
      </c>
      <c r="AK8" s="197">
        <v>83.09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280</v>
      </c>
      <c r="L9" s="197">
        <v>119.79</v>
      </c>
      <c r="M9" s="197">
        <v>9.18</v>
      </c>
      <c r="N9" s="197">
        <v>0</v>
      </c>
      <c r="O9" s="197">
        <v>0</v>
      </c>
      <c r="P9" s="197">
        <v>6.45</v>
      </c>
      <c r="Q9" s="197">
        <v>4.8</v>
      </c>
      <c r="R9" s="197">
        <v>9.57</v>
      </c>
      <c r="S9" s="197">
        <v>6</v>
      </c>
      <c r="T9" s="197">
        <v>0</v>
      </c>
      <c r="U9" s="197">
        <v>59.62</v>
      </c>
      <c r="V9" s="197">
        <v>0</v>
      </c>
      <c r="W9" s="197">
        <v>0</v>
      </c>
      <c r="X9" s="197">
        <v>20</v>
      </c>
      <c r="Y9" s="197">
        <v>0</v>
      </c>
      <c r="Z9" s="197">
        <v>78.73</v>
      </c>
      <c r="AA9" s="197">
        <v>13.83</v>
      </c>
      <c r="AB9" s="197">
        <v>0</v>
      </c>
      <c r="AC9" s="197">
        <v>13.56</v>
      </c>
      <c r="AD9" s="197">
        <v>0</v>
      </c>
      <c r="AE9" s="197">
        <v>0</v>
      </c>
      <c r="AF9" s="197">
        <v>0</v>
      </c>
      <c r="AG9" s="197">
        <v>45.26</v>
      </c>
      <c r="AH9" s="197">
        <v>0</v>
      </c>
      <c r="AI9" s="197">
        <v>0</v>
      </c>
      <c r="AJ9" s="197">
        <v>0</v>
      </c>
      <c r="AK9" s="197">
        <v>79.56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280</v>
      </c>
      <c r="L10" s="197">
        <v>119.79</v>
      </c>
      <c r="M10" s="197">
        <v>9.18</v>
      </c>
      <c r="N10" s="197">
        <v>0</v>
      </c>
      <c r="O10" s="197">
        <v>0</v>
      </c>
      <c r="P10" s="197">
        <v>6.45</v>
      </c>
      <c r="Q10" s="197">
        <v>4.8</v>
      </c>
      <c r="R10" s="197">
        <v>9.57</v>
      </c>
      <c r="S10" s="197">
        <v>6</v>
      </c>
      <c r="T10" s="197">
        <v>0</v>
      </c>
      <c r="U10" s="197">
        <v>59.62</v>
      </c>
      <c r="V10" s="197">
        <v>0</v>
      </c>
      <c r="W10" s="197">
        <v>0</v>
      </c>
      <c r="X10" s="197">
        <v>20</v>
      </c>
      <c r="Y10" s="197">
        <v>0</v>
      </c>
      <c r="Z10" s="197">
        <v>78.73</v>
      </c>
      <c r="AA10" s="197">
        <v>13.83</v>
      </c>
      <c r="AB10" s="197">
        <v>0</v>
      </c>
      <c r="AC10" s="197">
        <v>13.56</v>
      </c>
      <c r="AD10" s="197">
        <v>0</v>
      </c>
      <c r="AE10" s="197">
        <v>0</v>
      </c>
      <c r="AF10" s="197">
        <v>0</v>
      </c>
      <c r="AG10" s="197">
        <v>46.68</v>
      </c>
      <c r="AH10" s="197">
        <v>0</v>
      </c>
      <c r="AI10" s="197">
        <v>0</v>
      </c>
      <c r="AJ10" s="197">
        <v>0</v>
      </c>
      <c r="AK10" s="197">
        <v>79.56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280</v>
      </c>
      <c r="L11" s="197">
        <v>119.79</v>
      </c>
      <c r="M11" s="197">
        <v>13.92</v>
      </c>
      <c r="N11" s="197">
        <v>0</v>
      </c>
      <c r="O11" s="197">
        <v>0</v>
      </c>
      <c r="P11" s="197">
        <v>6.45</v>
      </c>
      <c r="Q11" s="197">
        <v>4.8</v>
      </c>
      <c r="R11" s="197">
        <v>9.57</v>
      </c>
      <c r="S11" s="197">
        <v>6</v>
      </c>
      <c r="T11" s="197">
        <v>0</v>
      </c>
      <c r="U11" s="197">
        <v>59.62</v>
      </c>
      <c r="V11" s="197">
        <v>0</v>
      </c>
      <c r="W11" s="197">
        <v>0</v>
      </c>
      <c r="X11" s="197">
        <v>20</v>
      </c>
      <c r="Y11" s="197">
        <v>0</v>
      </c>
      <c r="Z11" s="197">
        <v>78.73</v>
      </c>
      <c r="AA11" s="197">
        <v>13.83</v>
      </c>
      <c r="AB11" s="197">
        <v>0</v>
      </c>
      <c r="AC11" s="197">
        <v>13.56</v>
      </c>
      <c r="AD11" s="197">
        <v>0</v>
      </c>
      <c r="AE11" s="197">
        <v>0</v>
      </c>
      <c r="AF11" s="197">
        <v>0</v>
      </c>
      <c r="AG11" s="197">
        <v>46.11</v>
      </c>
      <c r="AH11" s="197">
        <v>0</v>
      </c>
      <c r="AI11" s="197">
        <v>0</v>
      </c>
      <c r="AJ11" s="197">
        <v>0</v>
      </c>
      <c r="AK11" s="197">
        <v>79.56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280</v>
      </c>
      <c r="L12" s="197">
        <v>119.79</v>
      </c>
      <c r="M12" s="197">
        <v>13.92</v>
      </c>
      <c r="N12" s="197">
        <v>0</v>
      </c>
      <c r="O12" s="197">
        <v>0</v>
      </c>
      <c r="P12" s="197">
        <v>6.45</v>
      </c>
      <c r="Q12" s="197">
        <v>4.8</v>
      </c>
      <c r="R12" s="197">
        <v>9.57</v>
      </c>
      <c r="S12" s="197">
        <v>6</v>
      </c>
      <c r="T12" s="197">
        <v>0</v>
      </c>
      <c r="U12" s="197">
        <v>59.62</v>
      </c>
      <c r="V12" s="197">
        <v>0</v>
      </c>
      <c r="W12" s="197">
        <v>0</v>
      </c>
      <c r="X12" s="197">
        <v>20</v>
      </c>
      <c r="Y12" s="197">
        <v>0</v>
      </c>
      <c r="Z12" s="197">
        <v>78.73</v>
      </c>
      <c r="AA12" s="197">
        <v>13.83</v>
      </c>
      <c r="AB12" s="197">
        <v>0</v>
      </c>
      <c r="AC12" s="197">
        <v>14.21</v>
      </c>
      <c r="AD12" s="197">
        <v>0</v>
      </c>
      <c r="AE12" s="197">
        <v>0</v>
      </c>
      <c r="AF12" s="197">
        <v>0</v>
      </c>
      <c r="AG12" s="197">
        <v>46.11</v>
      </c>
      <c r="AH12" s="197">
        <v>0</v>
      </c>
      <c r="AI12" s="197">
        <v>0</v>
      </c>
      <c r="AJ12" s="197">
        <v>0</v>
      </c>
      <c r="AK12" s="197">
        <v>79.56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280</v>
      </c>
      <c r="L13" s="197">
        <v>114.12</v>
      </c>
      <c r="M13" s="197">
        <v>13.92</v>
      </c>
      <c r="N13" s="197">
        <v>0</v>
      </c>
      <c r="O13" s="197">
        <v>0</v>
      </c>
      <c r="P13" s="197">
        <v>6.45</v>
      </c>
      <c r="Q13" s="197">
        <v>4.8</v>
      </c>
      <c r="R13" s="197">
        <v>9.57</v>
      </c>
      <c r="S13" s="197">
        <v>6</v>
      </c>
      <c r="T13" s="197">
        <v>0</v>
      </c>
      <c r="U13" s="197">
        <v>59.62</v>
      </c>
      <c r="V13" s="197">
        <v>0</v>
      </c>
      <c r="W13" s="197">
        <v>0</v>
      </c>
      <c r="X13" s="197">
        <v>28.27</v>
      </c>
      <c r="Y13" s="197">
        <v>0</v>
      </c>
      <c r="Z13" s="197">
        <v>78.73</v>
      </c>
      <c r="AA13" s="197">
        <v>13.83</v>
      </c>
      <c r="AB13" s="197">
        <v>0</v>
      </c>
      <c r="AC13" s="197">
        <v>14.21</v>
      </c>
      <c r="AD13" s="197">
        <v>0</v>
      </c>
      <c r="AE13" s="197">
        <v>0</v>
      </c>
      <c r="AF13" s="197">
        <v>0</v>
      </c>
      <c r="AG13" s="197">
        <v>46.11</v>
      </c>
      <c r="AH13" s="197">
        <v>0</v>
      </c>
      <c r="AI13" s="197">
        <v>0</v>
      </c>
      <c r="AJ13" s="197">
        <v>0</v>
      </c>
      <c r="AK13" s="197">
        <v>79.56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280</v>
      </c>
      <c r="L14" s="197">
        <v>114.12</v>
      </c>
      <c r="M14" s="197">
        <v>13.92</v>
      </c>
      <c r="N14" s="197">
        <v>0</v>
      </c>
      <c r="O14" s="197">
        <v>0</v>
      </c>
      <c r="P14" s="197">
        <v>6.45</v>
      </c>
      <c r="Q14" s="197">
        <v>4.8</v>
      </c>
      <c r="R14" s="197">
        <v>9.57</v>
      </c>
      <c r="S14" s="197">
        <v>6</v>
      </c>
      <c r="T14" s="197">
        <v>0</v>
      </c>
      <c r="U14" s="197">
        <v>59.62</v>
      </c>
      <c r="V14" s="197">
        <v>0</v>
      </c>
      <c r="W14" s="197">
        <v>0</v>
      </c>
      <c r="X14" s="197">
        <v>28.27</v>
      </c>
      <c r="Y14" s="197">
        <v>0</v>
      </c>
      <c r="Z14" s="197">
        <v>78.73</v>
      </c>
      <c r="AA14" s="197">
        <v>13.83</v>
      </c>
      <c r="AB14" s="197">
        <v>0</v>
      </c>
      <c r="AC14" s="197">
        <v>14.21</v>
      </c>
      <c r="AD14" s="197">
        <v>0</v>
      </c>
      <c r="AE14" s="197">
        <v>0</v>
      </c>
      <c r="AF14" s="197">
        <v>0</v>
      </c>
      <c r="AG14" s="197">
        <v>46.11</v>
      </c>
      <c r="AH14" s="197">
        <v>0</v>
      </c>
      <c r="AI14" s="197">
        <v>0</v>
      </c>
      <c r="AJ14" s="197">
        <v>0</v>
      </c>
      <c r="AK14" s="197">
        <v>79.56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280</v>
      </c>
      <c r="L15" s="197">
        <v>115</v>
      </c>
      <c r="M15" s="197">
        <v>13.71</v>
      </c>
      <c r="N15" s="197">
        <v>9.6</v>
      </c>
      <c r="O15" s="197">
        <v>9.6300000000000008</v>
      </c>
      <c r="P15" s="197">
        <v>0</v>
      </c>
      <c r="Q15" s="197">
        <v>4.8</v>
      </c>
      <c r="R15" s="197">
        <v>9.57</v>
      </c>
      <c r="S15" s="197">
        <v>6</v>
      </c>
      <c r="T15" s="197">
        <v>0</v>
      </c>
      <c r="U15" s="197">
        <v>59.62</v>
      </c>
      <c r="V15" s="197">
        <v>0</v>
      </c>
      <c r="W15" s="197">
        <v>0</v>
      </c>
      <c r="X15" s="197">
        <v>28.88</v>
      </c>
      <c r="Y15" s="197">
        <v>0</v>
      </c>
      <c r="Z15" s="197">
        <v>78.73</v>
      </c>
      <c r="AA15" s="197">
        <v>13.83</v>
      </c>
      <c r="AB15" s="197">
        <v>0</v>
      </c>
      <c r="AC15" s="197">
        <v>14.21</v>
      </c>
      <c r="AD15" s="197">
        <v>0</v>
      </c>
      <c r="AE15" s="197">
        <v>0</v>
      </c>
      <c r="AF15" s="197">
        <v>0</v>
      </c>
      <c r="AG15" s="197">
        <v>45.26</v>
      </c>
      <c r="AH15" s="197">
        <v>0</v>
      </c>
      <c r="AI15" s="197">
        <v>0</v>
      </c>
      <c r="AJ15" s="197">
        <v>0</v>
      </c>
      <c r="AK15" s="197">
        <v>79.56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280</v>
      </c>
      <c r="L16" s="197">
        <v>115</v>
      </c>
      <c r="M16" s="197">
        <v>13.71</v>
      </c>
      <c r="N16" s="197">
        <v>9.6</v>
      </c>
      <c r="O16" s="197">
        <v>9.6300000000000008</v>
      </c>
      <c r="P16" s="197">
        <v>0</v>
      </c>
      <c r="Q16" s="197">
        <v>4.8</v>
      </c>
      <c r="R16" s="197">
        <v>9.57</v>
      </c>
      <c r="S16" s="197">
        <v>6</v>
      </c>
      <c r="T16" s="197">
        <v>0</v>
      </c>
      <c r="U16" s="197">
        <v>59.62</v>
      </c>
      <c r="V16" s="197">
        <v>0</v>
      </c>
      <c r="W16" s="197">
        <v>0</v>
      </c>
      <c r="X16" s="197">
        <v>26.71</v>
      </c>
      <c r="Y16" s="197">
        <v>0</v>
      </c>
      <c r="Z16" s="197">
        <v>78.73</v>
      </c>
      <c r="AA16" s="197">
        <v>13.83</v>
      </c>
      <c r="AB16" s="197">
        <v>0</v>
      </c>
      <c r="AC16" s="197">
        <v>14.21</v>
      </c>
      <c r="AD16" s="197">
        <v>0</v>
      </c>
      <c r="AE16" s="197">
        <v>0</v>
      </c>
      <c r="AF16" s="197">
        <v>0</v>
      </c>
      <c r="AG16" s="197">
        <v>46.68</v>
      </c>
      <c r="AH16" s="197">
        <v>0</v>
      </c>
      <c r="AI16" s="197">
        <v>0</v>
      </c>
      <c r="AJ16" s="197">
        <v>0</v>
      </c>
      <c r="AK16" s="197">
        <v>79.56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280</v>
      </c>
      <c r="L17" s="197">
        <v>115</v>
      </c>
      <c r="M17" s="197">
        <v>8.77</v>
      </c>
      <c r="N17" s="197">
        <v>0</v>
      </c>
      <c r="O17" s="197">
        <v>0</v>
      </c>
      <c r="P17" s="197">
        <v>0</v>
      </c>
      <c r="Q17" s="197">
        <v>4.8</v>
      </c>
      <c r="R17" s="197">
        <v>9.57</v>
      </c>
      <c r="S17" s="197">
        <v>6</v>
      </c>
      <c r="T17" s="197">
        <v>0</v>
      </c>
      <c r="U17" s="197">
        <v>59.62</v>
      </c>
      <c r="V17" s="197">
        <v>0</v>
      </c>
      <c r="W17" s="197">
        <v>0</v>
      </c>
      <c r="X17" s="197">
        <v>26.71</v>
      </c>
      <c r="Y17" s="197">
        <v>0</v>
      </c>
      <c r="Z17" s="197">
        <v>78.73</v>
      </c>
      <c r="AA17" s="197">
        <v>13.83</v>
      </c>
      <c r="AB17" s="197">
        <v>0</v>
      </c>
      <c r="AC17" s="197">
        <v>14.21</v>
      </c>
      <c r="AD17" s="197">
        <v>0</v>
      </c>
      <c r="AE17" s="197">
        <v>0</v>
      </c>
      <c r="AF17" s="197">
        <v>0</v>
      </c>
      <c r="AG17" s="197">
        <v>46.11</v>
      </c>
      <c r="AH17" s="197">
        <v>0</v>
      </c>
      <c r="AI17" s="197">
        <v>0</v>
      </c>
      <c r="AJ17" s="197">
        <v>0</v>
      </c>
      <c r="AK17" s="197">
        <v>79.56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280</v>
      </c>
      <c r="L18" s="197">
        <v>115</v>
      </c>
      <c r="M18" s="197">
        <v>8.77</v>
      </c>
      <c r="N18" s="197">
        <v>0</v>
      </c>
      <c r="O18" s="197">
        <v>0</v>
      </c>
      <c r="P18" s="197">
        <v>0</v>
      </c>
      <c r="Q18" s="197">
        <v>4.8</v>
      </c>
      <c r="R18" s="197">
        <v>9.57</v>
      </c>
      <c r="S18" s="197">
        <v>6</v>
      </c>
      <c r="T18" s="197">
        <v>0</v>
      </c>
      <c r="U18" s="197">
        <v>59.62</v>
      </c>
      <c r="V18" s="197">
        <v>0</v>
      </c>
      <c r="W18" s="197">
        <v>0</v>
      </c>
      <c r="X18" s="197">
        <v>26.71</v>
      </c>
      <c r="Y18" s="197">
        <v>0</v>
      </c>
      <c r="Z18" s="197">
        <v>78.73</v>
      </c>
      <c r="AA18" s="197">
        <v>13.83</v>
      </c>
      <c r="AB18" s="197">
        <v>0</v>
      </c>
      <c r="AC18" s="197">
        <v>14.21</v>
      </c>
      <c r="AD18" s="197">
        <v>0</v>
      </c>
      <c r="AE18" s="197">
        <v>0</v>
      </c>
      <c r="AF18" s="197">
        <v>0</v>
      </c>
      <c r="AG18" s="197">
        <v>46.11</v>
      </c>
      <c r="AH18" s="197">
        <v>0</v>
      </c>
      <c r="AI18" s="197">
        <v>0</v>
      </c>
      <c r="AJ18" s="197">
        <v>0</v>
      </c>
      <c r="AK18" s="197">
        <v>79.56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280</v>
      </c>
      <c r="L19" s="197">
        <v>115</v>
      </c>
      <c r="M19" s="197">
        <v>1.45</v>
      </c>
      <c r="N19" s="197">
        <v>0</v>
      </c>
      <c r="O19" s="197">
        <v>0</v>
      </c>
      <c r="P19" s="197">
        <v>0</v>
      </c>
      <c r="Q19" s="197">
        <v>4.8</v>
      </c>
      <c r="R19" s="197">
        <v>9.57</v>
      </c>
      <c r="S19" s="197">
        <v>6</v>
      </c>
      <c r="T19" s="197">
        <v>0</v>
      </c>
      <c r="U19" s="197">
        <v>59.62</v>
      </c>
      <c r="V19" s="197">
        <v>0</v>
      </c>
      <c r="W19" s="197">
        <v>0</v>
      </c>
      <c r="X19" s="197">
        <v>26.71</v>
      </c>
      <c r="Y19" s="197">
        <v>0</v>
      </c>
      <c r="Z19" s="197">
        <v>78.73</v>
      </c>
      <c r="AA19" s="197">
        <v>13.83</v>
      </c>
      <c r="AB19" s="197">
        <v>0</v>
      </c>
      <c r="AC19" s="197">
        <v>13.56</v>
      </c>
      <c r="AD19" s="197">
        <v>0</v>
      </c>
      <c r="AE19" s="197">
        <v>0</v>
      </c>
      <c r="AF19" s="197">
        <v>0</v>
      </c>
      <c r="AG19" s="197">
        <v>46.11</v>
      </c>
      <c r="AH19" s="197">
        <v>0</v>
      </c>
      <c r="AI19" s="197">
        <v>0</v>
      </c>
      <c r="AJ19" s="197">
        <v>0</v>
      </c>
      <c r="AK19" s="197">
        <v>79.56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280</v>
      </c>
      <c r="L20" s="197">
        <v>115</v>
      </c>
      <c r="M20" s="197">
        <v>9.85</v>
      </c>
      <c r="N20" s="197">
        <v>9.6</v>
      </c>
      <c r="O20" s="197">
        <v>11.63</v>
      </c>
      <c r="P20" s="197">
        <v>0.15</v>
      </c>
      <c r="Q20" s="197">
        <v>4.8</v>
      </c>
      <c r="R20" s="197">
        <v>9.57</v>
      </c>
      <c r="S20" s="197">
        <v>6</v>
      </c>
      <c r="T20" s="197">
        <v>0</v>
      </c>
      <c r="U20" s="197">
        <v>59.62</v>
      </c>
      <c r="V20" s="197">
        <v>0</v>
      </c>
      <c r="W20" s="197">
        <v>0</v>
      </c>
      <c r="X20" s="197">
        <v>26.4</v>
      </c>
      <c r="Y20" s="197">
        <v>0</v>
      </c>
      <c r="Z20" s="197">
        <v>78.73</v>
      </c>
      <c r="AA20" s="197">
        <v>13.83</v>
      </c>
      <c r="AB20" s="197">
        <v>0</v>
      </c>
      <c r="AC20" s="197">
        <v>12.92</v>
      </c>
      <c r="AD20" s="197">
        <v>0</v>
      </c>
      <c r="AE20" s="197">
        <v>0</v>
      </c>
      <c r="AF20" s="197">
        <v>0</v>
      </c>
      <c r="AG20" s="197">
        <v>46.11</v>
      </c>
      <c r="AH20" s="197">
        <v>0</v>
      </c>
      <c r="AI20" s="197">
        <v>0</v>
      </c>
      <c r="AJ20" s="197">
        <v>0</v>
      </c>
      <c r="AK20" s="197">
        <v>79.56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280</v>
      </c>
      <c r="L21" s="197">
        <v>115</v>
      </c>
      <c r="M21" s="197">
        <v>9.07</v>
      </c>
      <c r="N21" s="197">
        <v>9.6</v>
      </c>
      <c r="O21" s="197">
        <v>28.34</v>
      </c>
      <c r="P21" s="197">
        <v>0</v>
      </c>
      <c r="Q21" s="197">
        <v>4.8</v>
      </c>
      <c r="R21" s="197">
        <v>9.57</v>
      </c>
      <c r="S21" s="197">
        <v>6</v>
      </c>
      <c r="T21" s="197">
        <v>0</v>
      </c>
      <c r="U21" s="197">
        <v>59.62</v>
      </c>
      <c r="V21" s="197">
        <v>0</v>
      </c>
      <c r="W21" s="197">
        <v>0</v>
      </c>
      <c r="X21" s="197">
        <v>26.4</v>
      </c>
      <c r="Y21" s="197">
        <v>0</v>
      </c>
      <c r="Z21" s="197">
        <v>78.73</v>
      </c>
      <c r="AA21" s="197">
        <v>13.83</v>
      </c>
      <c r="AB21" s="197">
        <v>0</v>
      </c>
      <c r="AC21" s="197">
        <v>10.15</v>
      </c>
      <c r="AD21" s="197">
        <v>0</v>
      </c>
      <c r="AE21" s="197">
        <v>0</v>
      </c>
      <c r="AF21" s="197">
        <v>0</v>
      </c>
      <c r="AG21" s="197">
        <v>45.26</v>
      </c>
      <c r="AH21" s="197">
        <v>0</v>
      </c>
      <c r="AI21" s="197">
        <v>0</v>
      </c>
      <c r="AJ21" s="197">
        <v>0</v>
      </c>
      <c r="AK21" s="197">
        <v>79.56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280</v>
      </c>
      <c r="L22" s="197">
        <v>115</v>
      </c>
      <c r="M22" s="197">
        <v>9.07</v>
      </c>
      <c r="N22" s="197">
        <v>3.54</v>
      </c>
      <c r="O22" s="197">
        <v>9.74</v>
      </c>
      <c r="P22" s="197">
        <v>0</v>
      </c>
      <c r="Q22" s="197">
        <v>4.8</v>
      </c>
      <c r="R22" s="197">
        <v>9.57</v>
      </c>
      <c r="S22" s="197">
        <v>6</v>
      </c>
      <c r="T22" s="197">
        <v>0</v>
      </c>
      <c r="U22" s="197">
        <v>59.62</v>
      </c>
      <c r="V22" s="197">
        <v>0</v>
      </c>
      <c r="W22" s="197">
        <v>0</v>
      </c>
      <c r="X22" s="197">
        <v>26.4</v>
      </c>
      <c r="Y22" s="197">
        <v>0</v>
      </c>
      <c r="Z22" s="197">
        <v>78.73</v>
      </c>
      <c r="AA22" s="197">
        <v>13.83</v>
      </c>
      <c r="AB22" s="197">
        <v>0</v>
      </c>
      <c r="AC22" s="197">
        <v>10.15</v>
      </c>
      <c r="AD22" s="197">
        <v>0</v>
      </c>
      <c r="AE22" s="197">
        <v>0</v>
      </c>
      <c r="AF22" s="197">
        <v>0</v>
      </c>
      <c r="AG22" s="197">
        <v>46.68</v>
      </c>
      <c r="AH22" s="197">
        <v>0</v>
      </c>
      <c r="AI22" s="197">
        <v>0</v>
      </c>
      <c r="AJ22" s="197">
        <v>0</v>
      </c>
      <c r="AK22" s="197">
        <v>79.13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280</v>
      </c>
      <c r="L23" s="197">
        <v>115</v>
      </c>
      <c r="M23" s="197">
        <v>0</v>
      </c>
      <c r="N23" s="197">
        <v>1.77</v>
      </c>
      <c r="O23" s="197">
        <v>9.6</v>
      </c>
      <c r="P23" s="197">
        <v>0</v>
      </c>
      <c r="Q23" s="197">
        <v>4.8</v>
      </c>
      <c r="R23" s="197">
        <v>9.57</v>
      </c>
      <c r="S23" s="197">
        <v>6</v>
      </c>
      <c r="T23" s="197">
        <v>0</v>
      </c>
      <c r="U23" s="197">
        <v>59.62</v>
      </c>
      <c r="V23" s="197">
        <v>0</v>
      </c>
      <c r="W23" s="197">
        <v>0</v>
      </c>
      <c r="X23" s="197">
        <v>23.6</v>
      </c>
      <c r="Y23" s="197">
        <v>0</v>
      </c>
      <c r="Z23" s="197">
        <v>78.73</v>
      </c>
      <c r="AA23" s="197">
        <v>13.83</v>
      </c>
      <c r="AB23" s="197">
        <v>0</v>
      </c>
      <c r="AC23" s="197">
        <v>12.92</v>
      </c>
      <c r="AD23" s="197">
        <v>0</v>
      </c>
      <c r="AE23" s="197">
        <v>0</v>
      </c>
      <c r="AF23" s="197">
        <v>0</v>
      </c>
      <c r="AG23" s="197">
        <v>46.11</v>
      </c>
      <c r="AH23" s="197">
        <v>0</v>
      </c>
      <c r="AI23" s="197">
        <v>0</v>
      </c>
      <c r="AJ23" s="197">
        <v>0</v>
      </c>
      <c r="AK23" s="197">
        <v>79.13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280</v>
      </c>
      <c r="L24" s="197">
        <v>115</v>
      </c>
      <c r="M24" s="197">
        <v>0</v>
      </c>
      <c r="N24" s="197">
        <v>8.85</v>
      </c>
      <c r="O24" s="197">
        <v>9.6</v>
      </c>
      <c r="P24" s="197">
        <v>0</v>
      </c>
      <c r="Q24" s="197">
        <v>4.8</v>
      </c>
      <c r="R24" s="197">
        <v>9.57</v>
      </c>
      <c r="S24" s="197">
        <v>6</v>
      </c>
      <c r="T24" s="197">
        <v>0</v>
      </c>
      <c r="U24" s="197">
        <v>59.62</v>
      </c>
      <c r="V24" s="197">
        <v>0</v>
      </c>
      <c r="W24" s="197">
        <v>0</v>
      </c>
      <c r="X24" s="197">
        <v>19.2</v>
      </c>
      <c r="Y24" s="197">
        <v>0</v>
      </c>
      <c r="Z24" s="197">
        <v>78.73</v>
      </c>
      <c r="AA24" s="197">
        <v>13.83</v>
      </c>
      <c r="AB24" s="197">
        <v>0</v>
      </c>
      <c r="AC24" s="197">
        <v>12.92</v>
      </c>
      <c r="AD24" s="197">
        <v>0</v>
      </c>
      <c r="AE24" s="197">
        <v>0</v>
      </c>
      <c r="AF24" s="197">
        <v>0</v>
      </c>
      <c r="AG24" s="197">
        <v>46.11</v>
      </c>
      <c r="AH24" s="197">
        <v>0</v>
      </c>
      <c r="AI24" s="197">
        <v>0</v>
      </c>
      <c r="AJ24" s="197">
        <v>0</v>
      </c>
      <c r="AK24" s="197">
        <v>78.28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280</v>
      </c>
      <c r="L25" s="197">
        <v>115</v>
      </c>
      <c r="M25" s="197">
        <v>0</v>
      </c>
      <c r="N25" s="197">
        <v>0</v>
      </c>
      <c r="O25" s="197">
        <v>27.85</v>
      </c>
      <c r="P25" s="197">
        <v>0</v>
      </c>
      <c r="Q25" s="197">
        <v>4.8</v>
      </c>
      <c r="R25" s="197">
        <v>9.57</v>
      </c>
      <c r="S25" s="197">
        <v>6</v>
      </c>
      <c r="T25" s="197">
        <v>0</v>
      </c>
      <c r="U25" s="197">
        <v>59.62</v>
      </c>
      <c r="V25" s="197">
        <v>0</v>
      </c>
      <c r="W25" s="197">
        <v>0</v>
      </c>
      <c r="X25" s="197">
        <v>19.2</v>
      </c>
      <c r="Y25" s="197">
        <v>0</v>
      </c>
      <c r="Z25" s="197">
        <v>78.73</v>
      </c>
      <c r="AA25" s="197">
        <v>13.83</v>
      </c>
      <c r="AB25" s="197">
        <v>0</v>
      </c>
      <c r="AC25" s="197">
        <v>12.92</v>
      </c>
      <c r="AD25" s="197">
        <v>0</v>
      </c>
      <c r="AE25" s="197">
        <v>0</v>
      </c>
      <c r="AF25" s="197">
        <v>0</v>
      </c>
      <c r="AG25" s="197">
        <v>46.11</v>
      </c>
      <c r="AH25" s="197">
        <v>0</v>
      </c>
      <c r="AI25" s="197">
        <v>0</v>
      </c>
      <c r="AJ25" s="197">
        <v>0</v>
      </c>
      <c r="AK25" s="197">
        <v>76.14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280</v>
      </c>
      <c r="L26" s="197">
        <v>115</v>
      </c>
      <c r="M26" s="197">
        <v>0</v>
      </c>
      <c r="N26" s="197">
        <v>0</v>
      </c>
      <c r="O26" s="197">
        <v>19.2</v>
      </c>
      <c r="P26" s="197">
        <v>0</v>
      </c>
      <c r="Q26" s="197">
        <v>4.8</v>
      </c>
      <c r="R26" s="197">
        <v>9.57</v>
      </c>
      <c r="S26" s="197">
        <v>6</v>
      </c>
      <c r="T26" s="197">
        <v>0</v>
      </c>
      <c r="U26" s="197">
        <v>59.62</v>
      </c>
      <c r="V26" s="197">
        <v>0</v>
      </c>
      <c r="W26" s="197">
        <v>0</v>
      </c>
      <c r="X26" s="197">
        <v>14.4</v>
      </c>
      <c r="Y26" s="197">
        <v>0</v>
      </c>
      <c r="Z26" s="197">
        <v>78.73</v>
      </c>
      <c r="AA26" s="197">
        <v>13.83</v>
      </c>
      <c r="AB26" s="197">
        <v>0</v>
      </c>
      <c r="AC26" s="197">
        <v>12.92</v>
      </c>
      <c r="AD26" s="197">
        <v>0</v>
      </c>
      <c r="AE26" s="197">
        <v>0</v>
      </c>
      <c r="AF26" s="197">
        <v>0</v>
      </c>
      <c r="AG26" s="197">
        <v>46.11</v>
      </c>
      <c r="AH26" s="197">
        <v>0</v>
      </c>
      <c r="AI26" s="197">
        <v>0</v>
      </c>
      <c r="AJ26" s="197">
        <v>0</v>
      </c>
      <c r="AK26" s="197">
        <v>77.849999999999994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279</v>
      </c>
      <c r="L27" s="197">
        <v>114.12</v>
      </c>
      <c r="M27" s="197">
        <v>61.23</v>
      </c>
      <c r="N27" s="197">
        <v>49.81</v>
      </c>
      <c r="O27" s="197">
        <v>70.36</v>
      </c>
      <c r="P27" s="197">
        <v>19.72</v>
      </c>
      <c r="Q27" s="197">
        <v>9.1999999999999993</v>
      </c>
      <c r="R27" s="197">
        <v>17.28</v>
      </c>
      <c r="S27" s="197">
        <v>11.13</v>
      </c>
      <c r="T27" s="197">
        <v>0</v>
      </c>
      <c r="U27" s="197">
        <v>59.62</v>
      </c>
      <c r="V27" s="197">
        <v>0</v>
      </c>
      <c r="W27" s="197">
        <v>0</v>
      </c>
      <c r="X27" s="197">
        <v>62.2</v>
      </c>
      <c r="Y27" s="197">
        <v>0</v>
      </c>
      <c r="Z27" s="197">
        <v>114.11</v>
      </c>
      <c r="AA27" s="197">
        <v>38.04</v>
      </c>
      <c r="AB27" s="197">
        <v>0</v>
      </c>
      <c r="AC27" s="197">
        <v>12.92</v>
      </c>
      <c r="AD27" s="197">
        <v>0</v>
      </c>
      <c r="AE27" s="197">
        <v>0</v>
      </c>
      <c r="AF27" s="197">
        <v>0</v>
      </c>
      <c r="AG27" s="197">
        <v>45.26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278</v>
      </c>
      <c r="L28" s="197">
        <v>114.12</v>
      </c>
      <c r="M28" s="197">
        <v>61.23</v>
      </c>
      <c r="N28" s="197">
        <v>49.81</v>
      </c>
      <c r="O28" s="197">
        <v>70.36</v>
      </c>
      <c r="P28" s="197">
        <v>19.72</v>
      </c>
      <c r="Q28" s="197">
        <v>9.1999999999999993</v>
      </c>
      <c r="R28" s="197">
        <v>17.28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62.2</v>
      </c>
      <c r="Y28" s="197">
        <v>0</v>
      </c>
      <c r="Z28" s="197">
        <v>114.11</v>
      </c>
      <c r="AA28" s="197">
        <v>38.04</v>
      </c>
      <c r="AB28" s="197">
        <v>0</v>
      </c>
      <c r="AC28" s="197">
        <v>13.56</v>
      </c>
      <c r="AD28" s="197">
        <v>0</v>
      </c>
      <c r="AE28" s="197">
        <v>0</v>
      </c>
      <c r="AF28" s="197">
        <v>0</v>
      </c>
      <c r="AG28" s="197">
        <v>46.68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339.87</v>
      </c>
      <c r="L29" s="197">
        <v>104.04</v>
      </c>
      <c r="M29" s="197">
        <v>61.23</v>
      </c>
      <c r="N29" s="197">
        <v>49.81</v>
      </c>
      <c r="O29" s="197">
        <v>70.36</v>
      </c>
      <c r="P29" s="197">
        <v>19.72</v>
      </c>
      <c r="Q29" s="197">
        <v>9.1999999999999993</v>
      </c>
      <c r="R29" s="197">
        <v>17.28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62.21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13.56</v>
      </c>
      <c r="AD29" s="197">
        <v>0</v>
      </c>
      <c r="AE29" s="197">
        <v>0</v>
      </c>
      <c r="AF29" s="197">
        <v>0</v>
      </c>
      <c r="AG29" s="197">
        <v>46.11</v>
      </c>
      <c r="AH29" s="197">
        <v>0</v>
      </c>
      <c r="AI29" s="197">
        <v>0</v>
      </c>
      <c r="AJ29" s="197">
        <v>0</v>
      </c>
      <c r="AK29" s="197">
        <v>99.62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335.07</v>
      </c>
      <c r="L30" s="197">
        <v>106.04</v>
      </c>
      <c r="M30" s="197">
        <v>61.23</v>
      </c>
      <c r="N30" s="197">
        <v>49.81</v>
      </c>
      <c r="O30" s="197">
        <v>70.36</v>
      </c>
      <c r="P30" s="197">
        <v>19.72</v>
      </c>
      <c r="Q30" s="197">
        <v>9.1999999999999993</v>
      </c>
      <c r="R30" s="197">
        <v>17.28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62.21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13.56</v>
      </c>
      <c r="AD30" s="197">
        <v>0</v>
      </c>
      <c r="AE30" s="197">
        <v>0</v>
      </c>
      <c r="AF30" s="197">
        <v>0</v>
      </c>
      <c r="AG30" s="197">
        <v>46.11</v>
      </c>
      <c r="AH30" s="197">
        <v>0</v>
      </c>
      <c r="AI30" s="197">
        <v>0</v>
      </c>
      <c r="AJ30" s="197">
        <v>0</v>
      </c>
      <c r="AK30" s="197">
        <v>99.62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2.56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372.52</v>
      </c>
      <c r="L31" s="197">
        <v>114.12</v>
      </c>
      <c r="M31" s="197">
        <v>61.23</v>
      </c>
      <c r="N31" s="197">
        <v>49.81</v>
      </c>
      <c r="O31" s="197">
        <v>70.36</v>
      </c>
      <c r="P31" s="197">
        <v>19.72</v>
      </c>
      <c r="Q31" s="197">
        <v>9.1999999999999993</v>
      </c>
      <c r="R31" s="197">
        <v>17.28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62.21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13.56</v>
      </c>
      <c r="AD31" s="197">
        <v>0</v>
      </c>
      <c r="AE31" s="197">
        <v>0</v>
      </c>
      <c r="AF31" s="197">
        <v>0</v>
      </c>
      <c r="AG31" s="197">
        <v>46.11</v>
      </c>
      <c r="AH31" s="197">
        <v>0</v>
      </c>
      <c r="AI31" s="197">
        <v>0</v>
      </c>
      <c r="AJ31" s="197">
        <v>0</v>
      </c>
      <c r="AK31" s="197">
        <v>99.62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8.64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397.48</v>
      </c>
      <c r="L32" s="197">
        <v>114.12</v>
      </c>
      <c r="M32" s="197">
        <v>61.23</v>
      </c>
      <c r="N32" s="197">
        <v>49.81</v>
      </c>
      <c r="O32" s="197">
        <v>70.36</v>
      </c>
      <c r="P32" s="197">
        <v>19.72</v>
      </c>
      <c r="Q32" s="197">
        <v>9.1999999999999993</v>
      </c>
      <c r="R32" s="197">
        <v>17.28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62.21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13.56</v>
      </c>
      <c r="AD32" s="197">
        <v>0</v>
      </c>
      <c r="AE32" s="197">
        <v>0</v>
      </c>
      <c r="AF32" s="197">
        <v>0</v>
      </c>
      <c r="AG32" s="197">
        <v>46.11</v>
      </c>
      <c r="AH32" s="197">
        <v>0</v>
      </c>
      <c r="AI32" s="197">
        <v>0</v>
      </c>
      <c r="AJ32" s="197">
        <v>0</v>
      </c>
      <c r="AK32" s="197">
        <v>99.62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9.5500000000000007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481.72</v>
      </c>
      <c r="L33" s="197">
        <v>123.31</v>
      </c>
      <c r="M33" s="197">
        <v>61.23</v>
      </c>
      <c r="N33" s="197">
        <v>49.81</v>
      </c>
      <c r="O33" s="197">
        <v>70.36</v>
      </c>
      <c r="P33" s="197">
        <v>19.72</v>
      </c>
      <c r="Q33" s="197">
        <v>9.1999999999999993</v>
      </c>
      <c r="R33" s="197">
        <v>17.28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62.21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13.56</v>
      </c>
      <c r="AD33" s="197">
        <v>0</v>
      </c>
      <c r="AE33" s="197">
        <v>0</v>
      </c>
      <c r="AF33" s="197">
        <v>0</v>
      </c>
      <c r="AG33" s="197">
        <v>45.26</v>
      </c>
      <c r="AH33" s="197">
        <v>0</v>
      </c>
      <c r="AI33" s="197">
        <v>0</v>
      </c>
      <c r="AJ33" s="197">
        <v>0</v>
      </c>
      <c r="AK33" s="197">
        <v>99.62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9.52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490.61</v>
      </c>
      <c r="L34" s="197">
        <v>136.6</v>
      </c>
      <c r="M34" s="197">
        <v>61.23</v>
      </c>
      <c r="N34" s="197">
        <v>49.81</v>
      </c>
      <c r="O34" s="197">
        <v>70.36</v>
      </c>
      <c r="P34" s="197">
        <v>19.72</v>
      </c>
      <c r="Q34" s="197">
        <v>9.1999999999999993</v>
      </c>
      <c r="R34" s="197">
        <v>17.28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62.21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13.56</v>
      </c>
      <c r="AD34" s="197">
        <v>0</v>
      </c>
      <c r="AE34" s="197">
        <v>0</v>
      </c>
      <c r="AF34" s="197">
        <v>0</v>
      </c>
      <c r="AG34" s="197">
        <v>46.68</v>
      </c>
      <c r="AH34" s="197">
        <v>0</v>
      </c>
      <c r="AI34" s="197">
        <v>0</v>
      </c>
      <c r="AJ34" s="197">
        <v>0</v>
      </c>
      <c r="AK34" s="197">
        <v>99.62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8.92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490.61</v>
      </c>
      <c r="L35" s="197">
        <v>188.6</v>
      </c>
      <c r="M35" s="197">
        <v>61.23</v>
      </c>
      <c r="N35" s="197">
        <v>49.81</v>
      </c>
      <c r="O35" s="197">
        <v>70.36</v>
      </c>
      <c r="P35" s="197">
        <v>19.72</v>
      </c>
      <c r="Q35" s="197">
        <v>9.1999999999999993</v>
      </c>
      <c r="R35" s="197">
        <v>17.28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62.21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13.56</v>
      </c>
      <c r="AD35" s="197">
        <v>0</v>
      </c>
      <c r="AE35" s="197">
        <v>0</v>
      </c>
      <c r="AF35" s="197">
        <v>0</v>
      </c>
      <c r="AG35" s="197">
        <v>46.11</v>
      </c>
      <c r="AH35" s="197">
        <v>0</v>
      </c>
      <c r="AI35" s="197">
        <v>0</v>
      </c>
      <c r="AJ35" s="197">
        <v>0</v>
      </c>
      <c r="AK35" s="197">
        <v>99.62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16.11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490.61</v>
      </c>
      <c r="L36" s="197">
        <v>205.34</v>
      </c>
      <c r="M36" s="197">
        <v>61.23</v>
      </c>
      <c r="N36" s="197">
        <v>49.81</v>
      </c>
      <c r="O36" s="197">
        <v>70.36</v>
      </c>
      <c r="P36" s="197">
        <v>19.72</v>
      </c>
      <c r="Q36" s="197">
        <v>9.1999999999999993</v>
      </c>
      <c r="R36" s="197">
        <v>17.28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62.21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13.56</v>
      </c>
      <c r="AD36" s="197">
        <v>0</v>
      </c>
      <c r="AE36" s="197">
        <v>0</v>
      </c>
      <c r="AF36" s="197">
        <v>0</v>
      </c>
      <c r="AG36" s="197">
        <v>46.11</v>
      </c>
      <c r="AH36" s="197">
        <v>0</v>
      </c>
      <c r="AI36" s="197">
        <v>0</v>
      </c>
      <c r="AJ36" s="197">
        <v>0</v>
      </c>
      <c r="AK36" s="197">
        <v>99.62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16.38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490.61</v>
      </c>
      <c r="L37" s="197">
        <v>170.78</v>
      </c>
      <c r="M37" s="197">
        <v>61.23</v>
      </c>
      <c r="N37" s="197">
        <v>49.81</v>
      </c>
      <c r="O37" s="197">
        <v>70.36</v>
      </c>
      <c r="P37" s="197">
        <v>19.72</v>
      </c>
      <c r="Q37" s="197">
        <v>9.1999999999999993</v>
      </c>
      <c r="R37" s="197">
        <v>17.28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62.21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13.56</v>
      </c>
      <c r="AD37" s="197">
        <v>0</v>
      </c>
      <c r="AE37" s="197">
        <v>0</v>
      </c>
      <c r="AF37" s="197">
        <v>0</v>
      </c>
      <c r="AG37" s="197">
        <v>46.11</v>
      </c>
      <c r="AH37" s="197">
        <v>0</v>
      </c>
      <c r="AI37" s="197">
        <v>0</v>
      </c>
      <c r="AJ37" s="197">
        <v>0</v>
      </c>
      <c r="AK37" s="197">
        <v>99.62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17.149999999999999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490.61</v>
      </c>
      <c r="L38" s="197">
        <v>205.34</v>
      </c>
      <c r="M38" s="197">
        <v>61.23</v>
      </c>
      <c r="N38" s="197">
        <v>49.81</v>
      </c>
      <c r="O38" s="197">
        <v>70.36</v>
      </c>
      <c r="P38" s="197">
        <v>19.72</v>
      </c>
      <c r="Q38" s="197">
        <v>9.1999999999999993</v>
      </c>
      <c r="R38" s="197">
        <v>17.28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62.21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13.56</v>
      </c>
      <c r="AD38" s="197">
        <v>0</v>
      </c>
      <c r="AE38" s="197">
        <v>0</v>
      </c>
      <c r="AF38" s="197">
        <v>0</v>
      </c>
      <c r="AG38" s="197">
        <v>46.11</v>
      </c>
      <c r="AH38" s="197">
        <v>0</v>
      </c>
      <c r="AI38" s="197">
        <v>0</v>
      </c>
      <c r="AJ38" s="197">
        <v>0</v>
      </c>
      <c r="AK38" s="197">
        <v>99.62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17.75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490.61</v>
      </c>
      <c r="L39" s="197">
        <v>205.34</v>
      </c>
      <c r="M39" s="197">
        <v>61.23</v>
      </c>
      <c r="N39" s="197">
        <v>49.81</v>
      </c>
      <c r="O39" s="197">
        <v>70.36</v>
      </c>
      <c r="P39" s="197">
        <v>19.72</v>
      </c>
      <c r="Q39" s="197">
        <v>9.1999999999999993</v>
      </c>
      <c r="R39" s="197">
        <v>17.28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62.21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13.56</v>
      </c>
      <c r="AD39" s="197">
        <v>0</v>
      </c>
      <c r="AE39" s="197">
        <v>0</v>
      </c>
      <c r="AF39" s="197">
        <v>0</v>
      </c>
      <c r="AG39" s="197">
        <v>45.26</v>
      </c>
      <c r="AH39" s="197">
        <v>0</v>
      </c>
      <c r="AI39" s="197">
        <v>0</v>
      </c>
      <c r="AJ39" s="197">
        <v>0</v>
      </c>
      <c r="AK39" s="197">
        <v>99.62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17.55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490.61</v>
      </c>
      <c r="L40" s="197">
        <v>211.65</v>
      </c>
      <c r="M40" s="197">
        <v>61.23</v>
      </c>
      <c r="N40" s="197">
        <v>49.81</v>
      </c>
      <c r="O40" s="197">
        <v>70.36</v>
      </c>
      <c r="P40" s="197">
        <v>19.72</v>
      </c>
      <c r="Q40" s="197">
        <v>9.1999999999999993</v>
      </c>
      <c r="R40" s="197">
        <v>17.28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62.21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13.56</v>
      </c>
      <c r="AD40" s="197">
        <v>0</v>
      </c>
      <c r="AE40" s="197">
        <v>0</v>
      </c>
      <c r="AF40" s="197">
        <v>0</v>
      </c>
      <c r="AG40" s="197">
        <v>46.4</v>
      </c>
      <c r="AH40" s="197">
        <v>0</v>
      </c>
      <c r="AI40" s="197">
        <v>0</v>
      </c>
      <c r="AJ40" s="197">
        <v>0</v>
      </c>
      <c r="AK40" s="197">
        <v>99.62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17.88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490.61</v>
      </c>
      <c r="L41" s="197">
        <v>209.25</v>
      </c>
      <c r="M41" s="197">
        <v>61.23</v>
      </c>
      <c r="N41" s="197">
        <v>49.81</v>
      </c>
      <c r="O41" s="197">
        <v>70.36</v>
      </c>
      <c r="P41" s="197">
        <v>19.72</v>
      </c>
      <c r="Q41" s="197">
        <v>9.1999999999999993</v>
      </c>
      <c r="R41" s="197">
        <v>17.28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62.21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13.56</v>
      </c>
      <c r="AD41" s="197">
        <v>0</v>
      </c>
      <c r="AE41" s="197">
        <v>0</v>
      </c>
      <c r="AF41" s="197">
        <v>0</v>
      </c>
      <c r="AG41" s="197">
        <v>46.4</v>
      </c>
      <c r="AH41" s="197">
        <v>0</v>
      </c>
      <c r="AI41" s="197">
        <v>0</v>
      </c>
      <c r="AJ41" s="197">
        <v>0</v>
      </c>
      <c r="AK41" s="197">
        <v>99.62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18.11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490.61</v>
      </c>
      <c r="L42" s="197">
        <v>210.05</v>
      </c>
      <c r="M42" s="197">
        <v>61.23</v>
      </c>
      <c r="N42" s="197">
        <v>49.81</v>
      </c>
      <c r="O42" s="197">
        <v>70.36</v>
      </c>
      <c r="P42" s="197">
        <v>19.72</v>
      </c>
      <c r="Q42" s="197">
        <v>9.1999999999999993</v>
      </c>
      <c r="R42" s="197">
        <v>17.28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62.21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13.56</v>
      </c>
      <c r="AD42" s="197">
        <v>0</v>
      </c>
      <c r="AE42" s="197">
        <v>0</v>
      </c>
      <c r="AF42" s="197">
        <v>0</v>
      </c>
      <c r="AG42" s="197">
        <v>46.4</v>
      </c>
      <c r="AH42" s="197">
        <v>0</v>
      </c>
      <c r="AI42" s="197">
        <v>0</v>
      </c>
      <c r="AJ42" s="197">
        <v>0</v>
      </c>
      <c r="AK42" s="197">
        <v>99.62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17.899999999999999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490.61</v>
      </c>
      <c r="L43" s="197">
        <v>212.44</v>
      </c>
      <c r="M43" s="197">
        <v>61.23</v>
      </c>
      <c r="N43" s="197">
        <v>49.81</v>
      </c>
      <c r="O43" s="197">
        <v>70.36</v>
      </c>
      <c r="P43" s="197">
        <v>19.72</v>
      </c>
      <c r="Q43" s="197">
        <v>9.1999999999999993</v>
      </c>
      <c r="R43" s="197">
        <v>17.28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62.21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13.56</v>
      </c>
      <c r="AD43" s="197">
        <v>0</v>
      </c>
      <c r="AE43" s="197">
        <v>0</v>
      </c>
      <c r="AF43" s="197">
        <v>0</v>
      </c>
      <c r="AG43" s="197">
        <v>46.4</v>
      </c>
      <c r="AH43" s="197">
        <v>0</v>
      </c>
      <c r="AI43" s="197">
        <v>0</v>
      </c>
      <c r="AJ43" s="197">
        <v>0</v>
      </c>
      <c r="AK43" s="197">
        <v>99.62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17.25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490.61</v>
      </c>
      <c r="L44" s="197">
        <v>212.44</v>
      </c>
      <c r="M44" s="197">
        <v>61.23</v>
      </c>
      <c r="N44" s="197">
        <v>49.81</v>
      </c>
      <c r="O44" s="197">
        <v>70.36</v>
      </c>
      <c r="P44" s="197">
        <v>19.72</v>
      </c>
      <c r="Q44" s="197">
        <v>9.1999999999999993</v>
      </c>
      <c r="R44" s="197">
        <v>17.28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62.21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13.56</v>
      </c>
      <c r="AD44" s="197">
        <v>0</v>
      </c>
      <c r="AE44" s="197">
        <v>0</v>
      </c>
      <c r="AF44" s="197">
        <v>0</v>
      </c>
      <c r="AG44" s="197">
        <v>46.4</v>
      </c>
      <c r="AH44" s="197">
        <v>0</v>
      </c>
      <c r="AI44" s="197">
        <v>0</v>
      </c>
      <c r="AJ44" s="197">
        <v>0</v>
      </c>
      <c r="AK44" s="197">
        <v>99.62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17.5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490.61</v>
      </c>
      <c r="L45" s="197">
        <v>212.44</v>
      </c>
      <c r="M45" s="197">
        <v>61.23</v>
      </c>
      <c r="N45" s="197">
        <v>49.81</v>
      </c>
      <c r="O45" s="197">
        <v>70.36</v>
      </c>
      <c r="P45" s="197">
        <v>19.72</v>
      </c>
      <c r="Q45" s="197">
        <v>9.1999999999999993</v>
      </c>
      <c r="R45" s="197">
        <v>17.28</v>
      </c>
      <c r="S45" s="197">
        <v>11.13</v>
      </c>
      <c r="T45" s="197">
        <v>0</v>
      </c>
      <c r="U45" s="197">
        <v>59.62</v>
      </c>
      <c r="V45" s="197">
        <v>0</v>
      </c>
      <c r="W45" s="197">
        <v>0</v>
      </c>
      <c r="X45" s="197">
        <v>62.21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13.56</v>
      </c>
      <c r="AD45" s="197">
        <v>0</v>
      </c>
      <c r="AE45" s="197">
        <v>0</v>
      </c>
      <c r="AF45" s="197">
        <v>0</v>
      </c>
      <c r="AG45" s="197">
        <v>45.26</v>
      </c>
      <c r="AH45" s="197">
        <v>0</v>
      </c>
      <c r="AI45" s="197">
        <v>0</v>
      </c>
      <c r="AJ45" s="197">
        <v>0</v>
      </c>
      <c r="AK45" s="197">
        <v>99.62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17.32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490.61</v>
      </c>
      <c r="L46" s="197">
        <v>201.88</v>
      </c>
      <c r="M46" s="197">
        <v>61.23</v>
      </c>
      <c r="N46" s="197">
        <v>49.81</v>
      </c>
      <c r="O46" s="197">
        <v>70.36</v>
      </c>
      <c r="P46" s="197">
        <v>19.72</v>
      </c>
      <c r="Q46" s="197">
        <v>9.1999999999999993</v>
      </c>
      <c r="R46" s="197">
        <v>17.28</v>
      </c>
      <c r="S46" s="197">
        <v>11.13</v>
      </c>
      <c r="T46" s="197">
        <v>0</v>
      </c>
      <c r="U46" s="197">
        <v>59.62</v>
      </c>
      <c r="V46" s="197">
        <v>0</v>
      </c>
      <c r="W46" s="197">
        <v>0</v>
      </c>
      <c r="X46" s="197">
        <v>62.21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13.56</v>
      </c>
      <c r="AD46" s="197">
        <v>0</v>
      </c>
      <c r="AE46" s="197">
        <v>0</v>
      </c>
      <c r="AF46" s="197">
        <v>0</v>
      </c>
      <c r="AG46" s="197">
        <v>46.4</v>
      </c>
      <c r="AH46" s="197">
        <v>0</v>
      </c>
      <c r="AI46" s="197">
        <v>0</v>
      </c>
      <c r="AJ46" s="197">
        <v>0</v>
      </c>
      <c r="AK46" s="197">
        <v>99.62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17.010000000000002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490.61</v>
      </c>
      <c r="L47" s="197">
        <v>200.92</v>
      </c>
      <c r="M47" s="197">
        <v>61.23</v>
      </c>
      <c r="N47" s="197">
        <v>49.81</v>
      </c>
      <c r="O47" s="197">
        <v>70.36</v>
      </c>
      <c r="P47" s="197">
        <v>19.72</v>
      </c>
      <c r="Q47" s="197">
        <v>9.2799999999999994</v>
      </c>
      <c r="R47" s="197">
        <v>17.43</v>
      </c>
      <c r="S47" s="197">
        <v>11.23</v>
      </c>
      <c r="T47" s="197">
        <v>0</v>
      </c>
      <c r="U47" s="197">
        <v>59.62</v>
      </c>
      <c r="V47" s="197">
        <v>0</v>
      </c>
      <c r="W47" s="197">
        <v>0</v>
      </c>
      <c r="X47" s="197">
        <v>62.21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13.56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99.62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16.53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490.61</v>
      </c>
      <c r="L48" s="197">
        <v>210.52</v>
      </c>
      <c r="M48" s="197">
        <v>61.23</v>
      </c>
      <c r="N48" s="197">
        <v>49.81</v>
      </c>
      <c r="O48" s="197">
        <v>70.36</v>
      </c>
      <c r="P48" s="197">
        <v>19.72</v>
      </c>
      <c r="Q48" s="197">
        <v>9.2799999999999994</v>
      </c>
      <c r="R48" s="197">
        <v>17.43</v>
      </c>
      <c r="S48" s="197">
        <v>11.23</v>
      </c>
      <c r="T48" s="197">
        <v>0</v>
      </c>
      <c r="U48" s="197">
        <v>59.62</v>
      </c>
      <c r="V48" s="197">
        <v>0</v>
      </c>
      <c r="W48" s="197">
        <v>0</v>
      </c>
      <c r="X48" s="197">
        <v>62.21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13.56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99.62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16.739999999999998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490.61</v>
      </c>
      <c r="L49" s="197">
        <v>203.65</v>
      </c>
      <c r="M49" s="197">
        <v>61.23</v>
      </c>
      <c r="N49" s="197">
        <v>49.81</v>
      </c>
      <c r="O49" s="197">
        <v>70.36</v>
      </c>
      <c r="P49" s="197">
        <v>19.72</v>
      </c>
      <c r="Q49" s="197">
        <v>9.1999999999999993</v>
      </c>
      <c r="R49" s="197">
        <v>17.28</v>
      </c>
      <c r="S49" s="197">
        <v>11.13</v>
      </c>
      <c r="T49" s="197">
        <v>0</v>
      </c>
      <c r="U49" s="197">
        <v>59.62</v>
      </c>
      <c r="V49" s="197">
        <v>0</v>
      </c>
      <c r="W49" s="197">
        <v>0</v>
      </c>
      <c r="X49" s="197">
        <v>62.21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13.56</v>
      </c>
      <c r="AD49" s="197">
        <v>0</v>
      </c>
      <c r="AE49" s="197">
        <v>0</v>
      </c>
      <c r="AF49" s="197">
        <v>0</v>
      </c>
      <c r="AG49" s="197">
        <v>46.68</v>
      </c>
      <c r="AH49" s="197">
        <v>0</v>
      </c>
      <c r="AI49" s="197">
        <v>0</v>
      </c>
      <c r="AJ49" s="197">
        <v>0</v>
      </c>
      <c r="AK49" s="197">
        <v>99.62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15.97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490.61</v>
      </c>
      <c r="L50" s="197">
        <v>183.01</v>
      </c>
      <c r="M50" s="197">
        <v>61.23</v>
      </c>
      <c r="N50" s="197">
        <v>49.81</v>
      </c>
      <c r="O50" s="197">
        <v>70.36</v>
      </c>
      <c r="P50" s="197">
        <v>19.72</v>
      </c>
      <c r="Q50" s="197">
        <v>9.1999999999999993</v>
      </c>
      <c r="R50" s="197">
        <v>17.28</v>
      </c>
      <c r="S50" s="197">
        <v>11.13</v>
      </c>
      <c r="T50" s="197">
        <v>0</v>
      </c>
      <c r="U50" s="197">
        <v>59.62</v>
      </c>
      <c r="V50" s="197">
        <v>0</v>
      </c>
      <c r="W50" s="197">
        <v>0</v>
      </c>
      <c r="X50" s="197">
        <v>62.21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13.56</v>
      </c>
      <c r="AD50" s="197">
        <v>0</v>
      </c>
      <c r="AE50" s="197">
        <v>0</v>
      </c>
      <c r="AF50" s="197">
        <v>0</v>
      </c>
      <c r="AG50" s="197">
        <v>46.68</v>
      </c>
      <c r="AH50" s="197">
        <v>0</v>
      </c>
      <c r="AI50" s="197">
        <v>0</v>
      </c>
      <c r="AJ50" s="197">
        <v>0</v>
      </c>
      <c r="AK50" s="197">
        <v>99.62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16.420000000000002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490.61</v>
      </c>
      <c r="L51" s="197">
        <v>106.83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17.45</v>
      </c>
      <c r="S51" s="197">
        <v>11.13</v>
      </c>
      <c r="T51" s="197">
        <v>0</v>
      </c>
      <c r="U51" s="197">
        <v>59.62</v>
      </c>
      <c r="V51" s="197">
        <v>0</v>
      </c>
      <c r="W51" s="197">
        <v>0</v>
      </c>
      <c r="X51" s="197">
        <v>62.21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13.56</v>
      </c>
      <c r="AD51" s="197">
        <v>0</v>
      </c>
      <c r="AE51" s="197">
        <v>0</v>
      </c>
      <c r="AF51" s="197">
        <v>0</v>
      </c>
      <c r="AG51" s="197">
        <v>45.55</v>
      </c>
      <c r="AH51" s="197">
        <v>0</v>
      </c>
      <c r="AI51" s="197">
        <v>0</v>
      </c>
      <c r="AJ51" s="197">
        <v>0</v>
      </c>
      <c r="AK51" s="197">
        <v>99.62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16.88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490.61</v>
      </c>
      <c r="L52" s="197">
        <v>106.83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17.28</v>
      </c>
      <c r="S52" s="197">
        <v>11.13</v>
      </c>
      <c r="T52" s="197">
        <v>0</v>
      </c>
      <c r="U52" s="197">
        <v>59.62</v>
      </c>
      <c r="V52" s="197">
        <v>0</v>
      </c>
      <c r="W52" s="197">
        <v>0</v>
      </c>
      <c r="X52" s="197">
        <v>62.21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13.56</v>
      </c>
      <c r="AD52" s="197">
        <v>0</v>
      </c>
      <c r="AE52" s="197">
        <v>0</v>
      </c>
      <c r="AF52" s="197">
        <v>0</v>
      </c>
      <c r="AG52" s="197">
        <v>46.68</v>
      </c>
      <c r="AH52" s="197">
        <v>0</v>
      </c>
      <c r="AI52" s="197">
        <v>0</v>
      </c>
      <c r="AJ52" s="197">
        <v>0</v>
      </c>
      <c r="AK52" s="197">
        <v>99.62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16.559999999999999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490.61</v>
      </c>
      <c r="L53" s="197">
        <v>183.06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17.28</v>
      </c>
      <c r="S53" s="197">
        <v>11.13</v>
      </c>
      <c r="T53" s="197">
        <v>0</v>
      </c>
      <c r="U53" s="197">
        <v>59.62</v>
      </c>
      <c r="V53" s="197">
        <v>0</v>
      </c>
      <c r="W53" s="197">
        <v>0</v>
      </c>
      <c r="X53" s="197">
        <v>62.21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13.56</v>
      </c>
      <c r="AD53" s="197">
        <v>0</v>
      </c>
      <c r="AE53" s="197">
        <v>0</v>
      </c>
      <c r="AF53" s="197">
        <v>0</v>
      </c>
      <c r="AG53" s="197">
        <v>46.68</v>
      </c>
      <c r="AH53" s="197">
        <v>0</v>
      </c>
      <c r="AI53" s="197">
        <v>0</v>
      </c>
      <c r="AJ53" s="197">
        <v>0</v>
      </c>
      <c r="AK53" s="197">
        <v>99.62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15.74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490.61</v>
      </c>
      <c r="L54" s="197">
        <v>183.99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17.28</v>
      </c>
      <c r="S54" s="197">
        <v>11.13</v>
      </c>
      <c r="T54" s="197">
        <v>0</v>
      </c>
      <c r="U54" s="197">
        <v>59.62</v>
      </c>
      <c r="V54" s="197">
        <v>0</v>
      </c>
      <c r="W54" s="197">
        <v>0</v>
      </c>
      <c r="X54" s="197">
        <v>62.21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13.56</v>
      </c>
      <c r="AD54" s="197">
        <v>0</v>
      </c>
      <c r="AE54" s="197">
        <v>0</v>
      </c>
      <c r="AF54" s="197">
        <v>0</v>
      </c>
      <c r="AG54" s="197">
        <v>47.24</v>
      </c>
      <c r="AH54" s="197">
        <v>0</v>
      </c>
      <c r="AI54" s="197">
        <v>0</v>
      </c>
      <c r="AJ54" s="197">
        <v>0</v>
      </c>
      <c r="AK54" s="197">
        <v>99.62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15.7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490.61</v>
      </c>
      <c r="L55" s="197">
        <v>183.99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17.28</v>
      </c>
      <c r="S55" s="197">
        <v>11.13</v>
      </c>
      <c r="T55" s="197">
        <v>0</v>
      </c>
      <c r="U55" s="197">
        <v>59.62</v>
      </c>
      <c r="V55" s="197">
        <v>0</v>
      </c>
      <c r="W55" s="197">
        <v>0</v>
      </c>
      <c r="X55" s="197">
        <v>62.21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13.56</v>
      </c>
      <c r="AD55" s="197">
        <v>0</v>
      </c>
      <c r="AE55" s="197">
        <v>0</v>
      </c>
      <c r="AF55" s="197">
        <v>0</v>
      </c>
      <c r="AG55" s="197">
        <v>47.24</v>
      </c>
      <c r="AH55" s="197">
        <v>0</v>
      </c>
      <c r="AI55" s="197">
        <v>0</v>
      </c>
      <c r="AJ55" s="197">
        <v>0</v>
      </c>
      <c r="AK55" s="197">
        <v>99.62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15.6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490.61</v>
      </c>
      <c r="L56" s="197">
        <v>156.34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17.28</v>
      </c>
      <c r="S56" s="197">
        <v>11.13</v>
      </c>
      <c r="T56" s="197">
        <v>0</v>
      </c>
      <c r="U56" s="197">
        <v>59.62</v>
      </c>
      <c r="V56" s="197">
        <v>0</v>
      </c>
      <c r="W56" s="197">
        <v>0</v>
      </c>
      <c r="X56" s="197">
        <v>62.21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13.56</v>
      </c>
      <c r="AD56" s="197">
        <v>0</v>
      </c>
      <c r="AE56" s="197">
        <v>0</v>
      </c>
      <c r="AF56" s="197">
        <v>0</v>
      </c>
      <c r="AG56" s="197">
        <v>47.24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16.07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490.61</v>
      </c>
      <c r="L57" s="197">
        <v>138.82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17.28</v>
      </c>
      <c r="S57" s="197">
        <v>11.13</v>
      </c>
      <c r="T57" s="197">
        <v>0</v>
      </c>
      <c r="U57" s="197">
        <v>59.62</v>
      </c>
      <c r="V57" s="197">
        <v>0</v>
      </c>
      <c r="W57" s="197">
        <v>0</v>
      </c>
      <c r="X57" s="197">
        <v>62.21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13.56</v>
      </c>
      <c r="AD57" s="197">
        <v>0</v>
      </c>
      <c r="AE57" s="197">
        <v>0</v>
      </c>
      <c r="AF57" s="197">
        <v>0</v>
      </c>
      <c r="AG57" s="197">
        <v>46.11</v>
      </c>
      <c r="AH57" s="197">
        <v>0</v>
      </c>
      <c r="AI57" s="197">
        <v>0</v>
      </c>
      <c r="AJ57" s="197">
        <v>0</v>
      </c>
      <c r="AK57" s="197">
        <v>99.62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16.059999999999999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490.61</v>
      </c>
      <c r="L58" s="197">
        <v>117.61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17.28</v>
      </c>
      <c r="S58" s="197">
        <v>11.13</v>
      </c>
      <c r="T58" s="197">
        <v>0</v>
      </c>
      <c r="U58" s="197">
        <v>59.62</v>
      </c>
      <c r="V58" s="197">
        <v>0</v>
      </c>
      <c r="W58" s="197">
        <v>0</v>
      </c>
      <c r="X58" s="197">
        <v>62.21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13.56</v>
      </c>
      <c r="AD58" s="197">
        <v>0</v>
      </c>
      <c r="AE58" s="197">
        <v>0</v>
      </c>
      <c r="AF58" s="197">
        <v>0</v>
      </c>
      <c r="AG58" s="197">
        <v>47.24</v>
      </c>
      <c r="AH58" s="197">
        <v>0</v>
      </c>
      <c r="AI58" s="197">
        <v>0</v>
      </c>
      <c r="AJ58" s="197">
        <v>0</v>
      </c>
      <c r="AK58" s="197">
        <v>99.62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15.77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490.61</v>
      </c>
      <c r="L59" s="197">
        <v>103.79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17.28</v>
      </c>
      <c r="S59" s="197">
        <v>11.13</v>
      </c>
      <c r="T59" s="197">
        <v>0</v>
      </c>
      <c r="U59" s="197">
        <v>59.62</v>
      </c>
      <c r="V59" s="197">
        <v>0</v>
      </c>
      <c r="W59" s="197">
        <v>0</v>
      </c>
      <c r="X59" s="197">
        <v>62.21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13.56</v>
      </c>
      <c r="AD59" s="197">
        <v>0</v>
      </c>
      <c r="AE59" s="197">
        <v>0</v>
      </c>
      <c r="AF59" s="197">
        <v>0</v>
      </c>
      <c r="AG59" s="197">
        <v>47.24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15.46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453.17</v>
      </c>
      <c r="L60" s="197">
        <v>103.79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17.28</v>
      </c>
      <c r="S60" s="197">
        <v>11.13</v>
      </c>
      <c r="T60" s="197">
        <v>0</v>
      </c>
      <c r="U60" s="197">
        <v>59.62</v>
      </c>
      <c r="V60" s="197">
        <v>0</v>
      </c>
      <c r="W60" s="197">
        <v>0</v>
      </c>
      <c r="X60" s="197">
        <v>62.21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13.56</v>
      </c>
      <c r="AD60" s="197">
        <v>0</v>
      </c>
      <c r="AE60" s="197">
        <v>0</v>
      </c>
      <c r="AF60" s="197">
        <v>0</v>
      </c>
      <c r="AG60" s="197">
        <v>47.24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16.16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438.76</v>
      </c>
      <c r="L61" s="197">
        <v>103.79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17.28</v>
      </c>
      <c r="S61" s="197">
        <v>11.13</v>
      </c>
      <c r="T61" s="197">
        <v>0</v>
      </c>
      <c r="U61" s="197">
        <v>59.62</v>
      </c>
      <c r="V61" s="197">
        <v>0</v>
      </c>
      <c r="W61" s="197">
        <v>0</v>
      </c>
      <c r="X61" s="197">
        <v>62.21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13.56</v>
      </c>
      <c r="AD61" s="197">
        <v>0</v>
      </c>
      <c r="AE61" s="197">
        <v>0</v>
      </c>
      <c r="AF61" s="197">
        <v>0</v>
      </c>
      <c r="AG61" s="197">
        <v>47.24</v>
      </c>
      <c r="AH61" s="197">
        <v>0</v>
      </c>
      <c r="AI61" s="197">
        <v>0</v>
      </c>
      <c r="AJ61" s="197">
        <v>0</v>
      </c>
      <c r="AK61" s="197">
        <v>99.62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16.350000000000001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442.6</v>
      </c>
      <c r="L62" s="197">
        <v>103.79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17.28</v>
      </c>
      <c r="S62" s="197">
        <v>11.13</v>
      </c>
      <c r="T62" s="197">
        <v>0</v>
      </c>
      <c r="U62" s="197">
        <v>59.62</v>
      </c>
      <c r="V62" s="197">
        <v>0</v>
      </c>
      <c r="W62" s="197">
        <v>0</v>
      </c>
      <c r="X62" s="197">
        <v>62.21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13.56</v>
      </c>
      <c r="AD62" s="197">
        <v>0</v>
      </c>
      <c r="AE62" s="197">
        <v>0</v>
      </c>
      <c r="AF62" s="197">
        <v>0</v>
      </c>
      <c r="AG62" s="197">
        <v>47.24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16.97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442.6</v>
      </c>
      <c r="L63" s="197">
        <v>103.79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17.28</v>
      </c>
      <c r="S63" s="197">
        <v>11.13</v>
      </c>
      <c r="T63" s="197">
        <v>0</v>
      </c>
      <c r="U63" s="197">
        <v>59.62</v>
      </c>
      <c r="V63" s="197">
        <v>0</v>
      </c>
      <c r="W63" s="197">
        <v>0</v>
      </c>
      <c r="X63" s="197">
        <v>62.21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13.56</v>
      </c>
      <c r="AD63" s="197">
        <v>0</v>
      </c>
      <c r="AE63" s="197">
        <v>0</v>
      </c>
      <c r="AF63" s="197">
        <v>0</v>
      </c>
      <c r="AG63" s="197">
        <v>46.11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16.66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446.44</v>
      </c>
      <c r="L64" s="197">
        <v>103.79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17.28</v>
      </c>
      <c r="S64" s="197">
        <v>11.13</v>
      </c>
      <c r="T64" s="197">
        <v>0</v>
      </c>
      <c r="U64" s="197">
        <v>59.62</v>
      </c>
      <c r="V64" s="197">
        <v>0</v>
      </c>
      <c r="W64" s="197">
        <v>0</v>
      </c>
      <c r="X64" s="197">
        <v>62.21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13.56</v>
      </c>
      <c r="AD64" s="197">
        <v>0</v>
      </c>
      <c r="AE64" s="197">
        <v>0</v>
      </c>
      <c r="AF64" s="197">
        <v>0</v>
      </c>
      <c r="AG64" s="197">
        <v>47.24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16.13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445.48</v>
      </c>
      <c r="L65" s="197">
        <v>103.79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17.28</v>
      </c>
      <c r="S65" s="197">
        <v>11.13</v>
      </c>
      <c r="T65" s="197">
        <v>0</v>
      </c>
      <c r="U65" s="197">
        <v>59.62</v>
      </c>
      <c r="V65" s="197">
        <v>0</v>
      </c>
      <c r="W65" s="197">
        <v>0</v>
      </c>
      <c r="X65" s="197">
        <v>62.21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13.56</v>
      </c>
      <c r="AD65" s="197">
        <v>0</v>
      </c>
      <c r="AE65" s="197">
        <v>0</v>
      </c>
      <c r="AF65" s="197">
        <v>0</v>
      </c>
      <c r="AG65" s="197">
        <v>47.24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15.33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440.68</v>
      </c>
      <c r="L66" s="197">
        <v>103.79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17.28</v>
      </c>
      <c r="S66" s="197">
        <v>11.13</v>
      </c>
      <c r="T66" s="197">
        <v>0</v>
      </c>
      <c r="U66" s="197">
        <v>59.62</v>
      </c>
      <c r="V66" s="197">
        <v>0</v>
      </c>
      <c r="W66" s="197">
        <v>0</v>
      </c>
      <c r="X66" s="197">
        <v>62.21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13.56</v>
      </c>
      <c r="AD66" s="197">
        <v>0</v>
      </c>
      <c r="AE66" s="197">
        <v>0</v>
      </c>
      <c r="AF66" s="197">
        <v>0</v>
      </c>
      <c r="AG66" s="197">
        <v>47.24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16.72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469.49</v>
      </c>
      <c r="L67" s="197">
        <v>103.79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17.28</v>
      </c>
      <c r="S67" s="197">
        <v>11.13</v>
      </c>
      <c r="T67" s="197">
        <v>0</v>
      </c>
      <c r="U67" s="197">
        <v>59.62</v>
      </c>
      <c r="V67" s="197">
        <v>0</v>
      </c>
      <c r="W67" s="197">
        <v>0</v>
      </c>
      <c r="X67" s="197">
        <v>62.21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13.56</v>
      </c>
      <c r="AD67" s="197">
        <v>0</v>
      </c>
      <c r="AE67" s="197">
        <v>0</v>
      </c>
      <c r="AF67" s="197">
        <v>0</v>
      </c>
      <c r="AG67" s="197">
        <v>47.24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17.09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471.41</v>
      </c>
      <c r="L68" s="197">
        <v>111.16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17.28</v>
      </c>
      <c r="S68" s="197">
        <v>11.13</v>
      </c>
      <c r="T68" s="197">
        <v>0</v>
      </c>
      <c r="U68" s="197">
        <v>59.62</v>
      </c>
      <c r="V68" s="197">
        <v>0</v>
      </c>
      <c r="W68" s="197">
        <v>0</v>
      </c>
      <c r="X68" s="197">
        <v>62.21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13.56</v>
      </c>
      <c r="AD68" s="197">
        <v>0</v>
      </c>
      <c r="AE68" s="197">
        <v>0</v>
      </c>
      <c r="AF68" s="197">
        <v>0</v>
      </c>
      <c r="AG68" s="197">
        <v>47.24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17.29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471.41</v>
      </c>
      <c r="L69" s="197">
        <v>129.61000000000001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17.28</v>
      </c>
      <c r="S69" s="197">
        <v>11.13</v>
      </c>
      <c r="T69" s="197">
        <v>0</v>
      </c>
      <c r="U69" s="197">
        <v>59.62</v>
      </c>
      <c r="V69" s="197">
        <v>0</v>
      </c>
      <c r="W69" s="197">
        <v>0</v>
      </c>
      <c r="X69" s="197">
        <v>62.21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13.56</v>
      </c>
      <c r="AD69" s="197">
        <v>0</v>
      </c>
      <c r="AE69" s="197">
        <v>0</v>
      </c>
      <c r="AF69" s="197">
        <v>0</v>
      </c>
      <c r="AG69" s="197">
        <v>46.11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17.46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471.41</v>
      </c>
      <c r="L70" s="197">
        <v>131.44999999999999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17.28</v>
      </c>
      <c r="S70" s="197">
        <v>11.13</v>
      </c>
      <c r="T70" s="197">
        <v>0</v>
      </c>
      <c r="U70" s="197">
        <v>59.62</v>
      </c>
      <c r="V70" s="197">
        <v>0</v>
      </c>
      <c r="W70" s="197">
        <v>0</v>
      </c>
      <c r="X70" s="197">
        <v>62.21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13.56</v>
      </c>
      <c r="AD70" s="197">
        <v>0</v>
      </c>
      <c r="AE70" s="197">
        <v>0</v>
      </c>
      <c r="AF70" s="197">
        <v>0</v>
      </c>
      <c r="AG70" s="197">
        <v>47.24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15.76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471.41</v>
      </c>
      <c r="L71" s="197">
        <v>150.81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9.1999999999999993</v>
      </c>
      <c r="R71" s="197">
        <v>17.86</v>
      </c>
      <c r="S71" s="197">
        <v>11.56</v>
      </c>
      <c r="T71" s="197">
        <v>0</v>
      </c>
      <c r="U71" s="197">
        <v>59.62</v>
      </c>
      <c r="V71" s="197">
        <v>0</v>
      </c>
      <c r="W71" s="197">
        <v>0</v>
      </c>
      <c r="X71" s="197">
        <v>62.21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13.56</v>
      </c>
      <c r="AD71" s="197">
        <v>0</v>
      </c>
      <c r="AE71" s="197">
        <v>0</v>
      </c>
      <c r="AF71" s="197">
        <v>0</v>
      </c>
      <c r="AG71" s="197">
        <v>47.24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5.7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471.41</v>
      </c>
      <c r="L72" s="197">
        <v>191.36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9.1999999999999993</v>
      </c>
      <c r="R72" s="197">
        <v>17.86</v>
      </c>
      <c r="S72" s="197">
        <v>11.56</v>
      </c>
      <c r="T72" s="197">
        <v>0</v>
      </c>
      <c r="U72" s="197">
        <v>59.62</v>
      </c>
      <c r="V72" s="197">
        <v>0</v>
      </c>
      <c r="W72" s="197">
        <v>0</v>
      </c>
      <c r="X72" s="197">
        <v>62.21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13.56</v>
      </c>
      <c r="AD72" s="197">
        <v>0</v>
      </c>
      <c r="AE72" s="197">
        <v>0</v>
      </c>
      <c r="AF72" s="197">
        <v>0</v>
      </c>
      <c r="AG72" s="197">
        <v>47.24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471.41</v>
      </c>
      <c r="L73" s="197">
        <v>169.24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17.72</v>
      </c>
      <c r="S73" s="197">
        <v>11.56</v>
      </c>
      <c r="T73" s="197">
        <v>0</v>
      </c>
      <c r="U73" s="197">
        <v>59.62</v>
      </c>
      <c r="V73" s="197">
        <v>0</v>
      </c>
      <c r="W73" s="197">
        <v>0</v>
      </c>
      <c r="X73" s="197">
        <v>62.21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13.56</v>
      </c>
      <c r="AD73" s="197">
        <v>0</v>
      </c>
      <c r="AE73" s="197">
        <v>0</v>
      </c>
      <c r="AF73" s="197">
        <v>0</v>
      </c>
      <c r="AG73" s="197">
        <v>47.24</v>
      </c>
      <c r="AH73" s="197">
        <v>0</v>
      </c>
      <c r="AI73" s="197">
        <v>0</v>
      </c>
      <c r="AJ73" s="197">
        <v>0</v>
      </c>
      <c r="AK73" s="197">
        <v>99.62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471.41</v>
      </c>
      <c r="L74" s="197">
        <v>183.22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17.72</v>
      </c>
      <c r="S74" s="197">
        <v>11.56</v>
      </c>
      <c r="T74" s="197">
        <v>0</v>
      </c>
      <c r="U74" s="197">
        <v>59.62</v>
      </c>
      <c r="V74" s="197">
        <v>0</v>
      </c>
      <c r="W74" s="197">
        <v>0</v>
      </c>
      <c r="X74" s="197">
        <v>62.21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13.56</v>
      </c>
      <c r="AD74" s="197">
        <v>0</v>
      </c>
      <c r="AE74" s="197">
        <v>0</v>
      </c>
      <c r="AF74" s="197">
        <v>0</v>
      </c>
      <c r="AG74" s="197">
        <v>47.24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348.52</v>
      </c>
      <c r="L75" s="197">
        <v>93.18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14.03</v>
      </c>
      <c r="S75" s="197">
        <v>9.1300000000000008</v>
      </c>
      <c r="T75" s="197">
        <v>0</v>
      </c>
      <c r="U75" s="197">
        <v>59.62</v>
      </c>
      <c r="V75" s="197">
        <v>0</v>
      </c>
      <c r="W75" s="197">
        <v>0</v>
      </c>
      <c r="X75" s="197">
        <v>62.21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13.56</v>
      </c>
      <c r="AD75" s="197">
        <v>0</v>
      </c>
      <c r="AE75" s="197">
        <v>0</v>
      </c>
      <c r="AF75" s="197">
        <v>0</v>
      </c>
      <c r="AG75" s="197">
        <v>46.11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357.16</v>
      </c>
      <c r="L76" s="197">
        <v>91.59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17.07</v>
      </c>
      <c r="S76" s="197">
        <v>11.02</v>
      </c>
      <c r="T76" s="197">
        <v>0</v>
      </c>
      <c r="U76" s="197">
        <v>59.62</v>
      </c>
      <c r="V76" s="197">
        <v>0</v>
      </c>
      <c r="W76" s="197">
        <v>0</v>
      </c>
      <c r="X76" s="197">
        <v>62.21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13.56</v>
      </c>
      <c r="AD76" s="197">
        <v>0</v>
      </c>
      <c r="AE76" s="197">
        <v>0</v>
      </c>
      <c r="AF76" s="197">
        <v>0</v>
      </c>
      <c r="AG76" s="197">
        <v>47.24</v>
      </c>
      <c r="AH76" s="197">
        <v>0</v>
      </c>
      <c r="AI76" s="197">
        <v>0</v>
      </c>
      <c r="AJ76" s="197">
        <v>0</v>
      </c>
      <c r="AK76" s="197">
        <v>99.62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491.79</v>
      </c>
      <c r="L77" s="197">
        <v>90.79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59.62</v>
      </c>
      <c r="V77" s="197">
        <v>0</v>
      </c>
      <c r="W77" s="197">
        <v>0</v>
      </c>
      <c r="X77" s="197">
        <v>62.21</v>
      </c>
      <c r="Y77" s="197">
        <v>0</v>
      </c>
      <c r="Z77" s="197">
        <v>111.51</v>
      </c>
      <c r="AA77" s="197">
        <v>37.17</v>
      </c>
      <c r="AB77" s="197">
        <v>0</v>
      </c>
      <c r="AC77" s="197">
        <v>13.56</v>
      </c>
      <c r="AD77" s="197">
        <v>0</v>
      </c>
      <c r="AE77" s="197">
        <v>0</v>
      </c>
      <c r="AF77" s="197">
        <v>0</v>
      </c>
      <c r="AG77" s="197">
        <v>47.24</v>
      </c>
      <c r="AH77" s="197">
        <v>0</v>
      </c>
      <c r="AI77" s="197">
        <v>0</v>
      </c>
      <c r="AJ77" s="197">
        <v>0</v>
      </c>
      <c r="AK77" s="197">
        <v>99.62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491.9</v>
      </c>
      <c r="L78" s="197">
        <v>90.79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59.62</v>
      </c>
      <c r="V78" s="197">
        <v>0</v>
      </c>
      <c r="W78" s="197">
        <v>0</v>
      </c>
      <c r="X78" s="197">
        <v>62.21</v>
      </c>
      <c r="Y78" s="197">
        <v>0</v>
      </c>
      <c r="Z78" s="197">
        <v>111.51</v>
      </c>
      <c r="AA78" s="197">
        <v>37.17</v>
      </c>
      <c r="AB78" s="197">
        <v>0</v>
      </c>
      <c r="AC78" s="197">
        <v>13.56</v>
      </c>
      <c r="AD78" s="197">
        <v>0</v>
      </c>
      <c r="AE78" s="197">
        <v>0</v>
      </c>
      <c r="AF78" s="197">
        <v>0</v>
      </c>
      <c r="AG78" s="197">
        <v>47.24</v>
      </c>
      <c r="AH78" s="197">
        <v>0</v>
      </c>
      <c r="AI78" s="197">
        <v>0</v>
      </c>
      <c r="AJ78" s="197">
        <v>0</v>
      </c>
      <c r="AK78" s="197">
        <v>99.62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491.9</v>
      </c>
      <c r="L79" s="197">
        <v>92.38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59.62</v>
      </c>
      <c r="V79" s="197">
        <v>0</v>
      </c>
      <c r="W79" s="197">
        <v>0</v>
      </c>
      <c r="X79" s="197">
        <v>62.21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13.56</v>
      </c>
      <c r="AD79" s="197">
        <v>0</v>
      </c>
      <c r="AE79" s="197">
        <v>0</v>
      </c>
      <c r="AF79" s="197">
        <v>0</v>
      </c>
      <c r="AG79" s="197">
        <v>47.24</v>
      </c>
      <c r="AH79" s="197">
        <v>0</v>
      </c>
      <c r="AI79" s="197">
        <v>0</v>
      </c>
      <c r="AJ79" s="197">
        <v>0</v>
      </c>
      <c r="AK79" s="197">
        <v>99.62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491.9</v>
      </c>
      <c r="L80" s="197">
        <v>89.99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59.62</v>
      </c>
      <c r="V80" s="197">
        <v>0</v>
      </c>
      <c r="W80" s="197">
        <v>0</v>
      </c>
      <c r="X80" s="197">
        <v>62.21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13.56</v>
      </c>
      <c r="AD80" s="197">
        <v>0</v>
      </c>
      <c r="AE80" s="197">
        <v>0</v>
      </c>
      <c r="AF80" s="197">
        <v>0</v>
      </c>
      <c r="AG80" s="197">
        <v>47.24</v>
      </c>
      <c r="AH80" s="197">
        <v>0</v>
      </c>
      <c r="AI80" s="197">
        <v>0</v>
      </c>
      <c r="AJ80" s="197">
        <v>0</v>
      </c>
      <c r="AK80" s="197">
        <v>99.62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472.27</v>
      </c>
      <c r="L81" s="197">
        <v>98.93</v>
      </c>
      <c r="M81" s="197">
        <v>58.79</v>
      </c>
      <c r="N81" s="197">
        <v>47.82</v>
      </c>
      <c r="O81" s="197">
        <v>70.36</v>
      </c>
      <c r="P81" s="197">
        <v>18.93</v>
      </c>
      <c r="Q81" s="197">
        <v>8.83</v>
      </c>
      <c r="R81" s="197">
        <v>17.170000000000002</v>
      </c>
      <c r="S81" s="197">
        <v>10.69</v>
      </c>
      <c r="T81" s="197">
        <v>0</v>
      </c>
      <c r="U81" s="197">
        <v>59.62</v>
      </c>
      <c r="V81" s="197">
        <v>0</v>
      </c>
      <c r="W81" s="197">
        <v>0</v>
      </c>
      <c r="X81" s="197">
        <v>59.73</v>
      </c>
      <c r="Y81" s="197">
        <v>0</v>
      </c>
      <c r="Z81" s="197">
        <v>111.51</v>
      </c>
      <c r="AA81" s="197">
        <v>37.17</v>
      </c>
      <c r="AB81" s="197">
        <v>0</v>
      </c>
      <c r="AC81" s="197">
        <v>13.56</v>
      </c>
      <c r="AD81" s="197">
        <v>0</v>
      </c>
      <c r="AE81" s="197">
        <v>0</v>
      </c>
      <c r="AF81" s="197">
        <v>0</v>
      </c>
      <c r="AG81" s="197">
        <v>47.24</v>
      </c>
      <c r="AH81" s="197">
        <v>0</v>
      </c>
      <c r="AI81" s="197">
        <v>0</v>
      </c>
      <c r="AJ81" s="197">
        <v>0</v>
      </c>
      <c r="AK81" s="197">
        <v>99.62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472.26</v>
      </c>
      <c r="L82" s="197">
        <v>103.79</v>
      </c>
      <c r="M82" s="197">
        <v>58.79</v>
      </c>
      <c r="N82" s="197">
        <v>47.82</v>
      </c>
      <c r="O82" s="197">
        <v>70.36</v>
      </c>
      <c r="P82" s="197">
        <v>18.93</v>
      </c>
      <c r="Q82" s="197">
        <v>8.83</v>
      </c>
      <c r="R82" s="197">
        <v>17.170000000000002</v>
      </c>
      <c r="S82" s="197">
        <v>10.67</v>
      </c>
      <c r="T82" s="197">
        <v>0</v>
      </c>
      <c r="U82" s="197">
        <v>59.62</v>
      </c>
      <c r="V82" s="197">
        <v>0</v>
      </c>
      <c r="W82" s="197">
        <v>0</v>
      </c>
      <c r="X82" s="197">
        <v>59.73</v>
      </c>
      <c r="Y82" s="197">
        <v>0</v>
      </c>
      <c r="Z82" s="197">
        <v>111.51</v>
      </c>
      <c r="AA82" s="197">
        <v>37.17</v>
      </c>
      <c r="AB82" s="197">
        <v>0</v>
      </c>
      <c r="AC82" s="197">
        <v>13.56</v>
      </c>
      <c r="AD82" s="197">
        <v>0</v>
      </c>
      <c r="AE82" s="197">
        <v>0</v>
      </c>
      <c r="AF82" s="197">
        <v>0</v>
      </c>
      <c r="AG82" s="197">
        <v>46.11</v>
      </c>
      <c r="AH82" s="197">
        <v>0</v>
      </c>
      <c r="AI82" s="197">
        <v>0</v>
      </c>
      <c r="AJ82" s="197">
        <v>0</v>
      </c>
      <c r="AK82" s="197">
        <v>99.62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473.33</v>
      </c>
      <c r="L83" s="197">
        <v>103.79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8.83</v>
      </c>
      <c r="R83" s="197">
        <v>17.170000000000002</v>
      </c>
      <c r="S83" s="197">
        <v>10.67</v>
      </c>
      <c r="T83" s="197">
        <v>0</v>
      </c>
      <c r="U83" s="197">
        <v>59.62</v>
      </c>
      <c r="V83" s="197">
        <v>0</v>
      </c>
      <c r="W83" s="197">
        <v>0</v>
      </c>
      <c r="X83" s="197">
        <v>62.21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13.56</v>
      </c>
      <c r="AD83" s="197">
        <v>0</v>
      </c>
      <c r="AE83" s="197">
        <v>0</v>
      </c>
      <c r="AF83" s="197">
        <v>0</v>
      </c>
      <c r="AG83" s="197">
        <v>47.24</v>
      </c>
      <c r="AH83" s="197">
        <v>0</v>
      </c>
      <c r="AI83" s="197">
        <v>0</v>
      </c>
      <c r="AJ83" s="197">
        <v>0</v>
      </c>
      <c r="AK83" s="197">
        <v>99.62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429.16</v>
      </c>
      <c r="L84" s="197">
        <v>103.79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8.83</v>
      </c>
      <c r="R84" s="197">
        <v>17.170000000000002</v>
      </c>
      <c r="S84" s="197">
        <v>10.67</v>
      </c>
      <c r="T84" s="197">
        <v>0</v>
      </c>
      <c r="U84" s="197">
        <v>59.62</v>
      </c>
      <c r="V84" s="197">
        <v>0</v>
      </c>
      <c r="W84" s="197">
        <v>0</v>
      </c>
      <c r="X84" s="197">
        <v>62.21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13.56</v>
      </c>
      <c r="AD84" s="197">
        <v>0</v>
      </c>
      <c r="AE84" s="197">
        <v>0</v>
      </c>
      <c r="AF84" s="197">
        <v>0</v>
      </c>
      <c r="AG84" s="197">
        <v>47.24</v>
      </c>
      <c r="AH84" s="197">
        <v>0</v>
      </c>
      <c r="AI84" s="197">
        <v>0</v>
      </c>
      <c r="AJ84" s="197">
        <v>0</v>
      </c>
      <c r="AK84" s="197">
        <v>99.62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422.44</v>
      </c>
      <c r="L85" s="197">
        <v>116.83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8.83</v>
      </c>
      <c r="R85" s="197">
        <v>17.170000000000002</v>
      </c>
      <c r="S85" s="197">
        <v>10.67</v>
      </c>
      <c r="T85" s="197">
        <v>0</v>
      </c>
      <c r="U85" s="197">
        <v>59.62</v>
      </c>
      <c r="V85" s="197">
        <v>0</v>
      </c>
      <c r="W85" s="197">
        <v>0</v>
      </c>
      <c r="X85" s="197">
        <v>62.21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13.56</v>
      </c>
      <c r="AD85" s="197">
        <v>0</v>
      </c>
      <c r="AE85" s="197">
        <v>0</v>
      </c>
      <c r="AF85" s="197">
        <v>0</v>
      </c>
      <c r="AG85" s="197">
        <v>47.24</v>
      </c>
      <c r="AH85" s="197">
        <v>0</v>
      </c>
      <c r="AI85" s="197">
        <v>0</v>
      </c>
      <c r="AJ85" s="197">
        <v>0</v>
      </c>
      <c r="AK85" s="197">
        <v>99.62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461.81</v>
      </c>
      <c r="L86" s="197">
        <v>116.83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8.83</v>
      </c>
      <c r="R86" s="197">
        <v>17.170000000000002</v>
      </c>
      <c r="S86" s="197">
        <v>10.67</v>
      </c>
      <c r="T86" s="197">
        <v>0</v>
      </c>
      <c r="U86" s="197">
        <v>59.62</v>
      </c>
      <c r="V86" s="197">
        <v>0</v>
      </c>
      <c r="W86" s="197">
        <v>0</v>
      </c>
      <c r="X86" s="197">
        <v>62.21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13.56</v>
      </c>
      <c r="AD86" s="197">
        <v>0</v>
      </c>
      <c r="AE86" s="197">
        <v>0</v>
      </c>
      <c r="AF86" s="197">
        <v>0</v>
      </c>
      <c r="AG86" s="197">
        <v>47.24</v>
      </c>
      <c r="AH86" s="197">
        <v>0</v>
      </c>
      <c r="AI86" s="197">
        <v>0</v>
      </c>
      <c r="AJ86" s="197">
        <v>0</v>
      </c>
      <c r="AK86" s="197">
        <v>99.62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443.56</v>
      </c>
      <c r="L87" s="197">
        <v>116.83</v>
      </c>
      <c r="M87" s="197">
        <v>61.23</v>
      </c>
      <c r="N87" s="197">
        <v>49.81</v>
      </c>
      <c r="O87" s="197">
        <v>70.36</v>
      </c>
      <c r="P87" s="197">
        <v>19.72</v>
      </c>
      <c r="Q87" s="197">
        <v>8.84</v>
      </c>
      <c r="R87" s="197">
        <v>17.170000000000002</v>
      </c>
      <c r="S87" s="197">
        <v>10.69</v>
      </c>
      <c r="T87" s="197">
        <v>0</v>
      </c>
      <c r="U87" s="197">
        <v>59.62</v>
      </c>
      <c r="V87" s="197">
        <v>0</v>
      </c>
      <c r="W87" s="197">
        <v>0</v>
      </c>
      <c r="X87" s="197">
        <v>62.21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14.21</v>
      </c>
      <c r="AD87" s="197">
        <v>0</v>
      </c>
      <c r="AE87" s="197">
        <v>0</v>
      </c>
      <c r="AF87" s="197">
        <v>0</v>
      </c>
      <c r="AG87" s="197">
        <v>47.24</v>
      </c>
      <c r="AH87" s="197">
        <v>0</v>
      </c>
      <c r="AI87" s="197">
        <v>0</v>
      </c>
      <c r="AJ87" s="197">
        <v>0</v>
      </c>
      <c r="AK87" s="197">
        <v>99.62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450.28</v>
      </c>
      <c r="L88" s="197">
        <v>116.83</v>
      </c>
      <c r="M88" s="197">
        <v>61.23</v>
      </c>
      <c r="N88" s="197">
        <v>49.81</v>
      </c>
      <c r="O88" s="197">
        <v>70.36</v>
      </c>
      <c r="P88" s="197">
        <v>19.72</v>
      </c>
      <c r="Q88" s="197">
        <v>8.83</v>
      </c>
      <c r="R88" s="197">
        <v>17.170000000000002</v>
      </c>
      <c r="S88" s="197">
        <v>9.67</v>
      </c>
      <c r="T88" s="197">
        <v>0</v>
      </c>
      <c r="U88" s="197">
        <v>59.62</v>
      </c>
      <c r="V88" s="197">
        <v>0</v>
      </c>
      <c r="W88" s="197">
        <v>0</v>
      </c>
      <c r="X88" s="197">
        <v>62.21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14.21</v>
      </c>
      <c r="AD88" s="197">
        <v>0</v>
      </c>
      <c r="AE88" s="197">
        <v>0</v>
      </c>
      <c r="AF88" s="197">
        <v>0</v>
      </c>
      <c r="AG88" s="197">
        <v>47.24</v>
      </c>
      <c r="AH88" s="197">
        <v>0</v>
      </c>
      <c r="AI88" s="197">
        <v>0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397.48</v>
      </c>
      <c r="L89" s="197">
        <v>116.83</v>
      </c>
      <c r="M89" s="197">
        <v>61.23</v>
      </c>
      <c r="N89" s="197">
        <v>49.81</v>
      </c>
      <c r="O89" s="197">
        <v>70.36</v>
      </c>
      <c r="P89" s="197">
        <v>19.72</v>
      </c>
      <c r="Q89" s="197">
        <v>8.84</v>
      </c>
      <c r="R89" s="197">
        <v>17.88</v>
      </c>
      <c r="S89" s="197">
        <v>11.13</v>
      </c>
      <c r="T89" s="197">
        <v>0</v>
      </c>
      <c r="U89" s="197">
        <v>59.62</v>
      </c>
      <c r="V89" s="197">
        <v>0</v>
      </c>
      <c r="W89" s="197">
        <v>0</v>
      </c>
      <c r="X89" s="197">
        <v>62.21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14.21</v>
      </c>
      <c r="AD89" s="197">
        <v>0</v>
      </c>
      <c r="AE89" s="197">
        <v>0</v>
      </c>
      <c r="AF89" s="197">
        <v>0</v>
      </c>
      <c r="AG89" s="197">
        <v>46.11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361</v>
      </c>
      <c r="L90" s="197">
        <v>116.83</v>
      </c>
      <c r="M90" s="197">
        <v>61.23</v>
      </c>
      <c r="N90" s="197">
        <v>49.81</v>
      </c>
      <c r="O90" s="197">
        <v>70.36</v>
      </c>
      <c r="P90" s="197">
        <v>19.72</v>
      </c>
      <c r="Q90" s="197">
        <v>8.84</v>
      </c>
      <c r="R90" s="197">
        <v>17.88</v>
      </c>
      <c r="S90" s="197">
        <v>11.13</v>
      </c>
      <c r="T90" s="197">
        <v>0</v>
      </c>
      <c r="U90" s="197">
        <v>59.62</v>
      </c>
      <c r="V90" s="197">
        <v>0</v>
      </c>
      <c r="W90" s="197">
        <v>0</v>
      </c>
      <c r="X90" s="197">
        <v>62.21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14.21</v>
      </c>
      <c r="AD90" s="197">
        <v>0</v>
      </c>
      <c r="AE90" s="197">
        <v>0</v>
      </c>
      <c r="AF90" s="197">
        <v>0</v>
      </c>
      <c r="AG90" s="197">
        <v>47.24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356.19</v>
      </c>
      <c r="L91" s="197">
        <v>116.83</v>
      </c>
      <c r="M91" s="197">
        <v>61.23</v>
      </c>
      <c r="N91" s="197">
        <v>49.81</v>
      </c>
      <c r="O91" s="197">
        <v>70.36</v>
      </c>
      <c r="P91" s="197">
        <v>19.72</v>
      </c>
      <c r="Q91" s="197">
        <v>8.84</v>
      </c>
      <c r="R91" s="197">
        <v>17.88</v>
      </c>
      <c r="S91" s="197">
        <v>11.13</v>
      </c>
      <c r="T91" s="197">
        <v>0</v>
      </c>
      <c r="U91" s="197">
        <v>59.62</v>
      </c>
      <c r="V91" s="197">
        <v>0</v>
      </c>
      <c r="W91" s="197">
        <v>0</v>
      </c>
      <c r="X91" s="197">
        <v>62.2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14.21</v>
      </c>
      <c r="AD91" s="197">
        <v>0</v>
      </c>
      <c r="AE91" s="197">
        <v>0</v>
      </c>
      <c r="AF91" s="197">
        <v>0</v>
      </c>
      <c r="AG91" s="197">
        <v>47.24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314.91000000000003</v>
      </c>
      <c r="L92" s="197">
        <v>116.83</v>
      </c>
      <c r="M92" s="197">
        <v>61.23</v>
      </c>
      <c r="N92" s="197">
        <v>49.81</v>
      </c>
      <c r="O92" s="197">
        <v>70.36</v>
      </c>
      <c r="P92" s="197">
        <v>19.72</v>
      </c>
      <c r="Q92" s="197">
        <v>8.84</v>
      </c>
      <c r="R92" s="197">
        <v>17.88</v>
      </c>
      <c r="S92" s="197">
        <v>11.13</v>
      </c>
      <c r="T92" s="197">
        <v>0</v>
      </c>
      <c r="U92" s="197">
        <v>59.62</v>
      </c>
      <c r="V92" s="197">
        <v>0</v>
      </c>
      <c r="W92" s="197">
        <v>0</v>
      </c>
      <c r="X92" s="197">
        <v>62.2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8.73</v>
      </c>
      <c r="AD92" s="197">
        <v>0</v>
      </c>
      <c r="AE92" s="197">
        <v>0</v>
      </c>
      <c r="AF92" s="197">
        <v>0</v>
      </c>
      <c r="AG92" s="197">
        <v>40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288.55</v>
      </c>
      <c r="L93" s="197">
        <v>116.83</v>
      </c>
      <c r="M93" s="197">
        <v>61.23</v>
      </c>
      <c r="N93" s="197">
        <v>49.81</v>
      </c>
      <c r="O93" s="197">
        <v>70.36</v>
      </c>
      <c r="P93" s="197">
        <v>19.72</v>
      </c>
      <c r="Q93" s="197">
        <v>8.84</v>
      </c>
      <c r="R93" s="197">
        <v>17.170000000000002</v>
      </c>
      <c r="S93" s="197">
        <v>10.69</v>
      </c>
      <c r="T93" s="197">
        <v>0</v>
      </c>
      <c r="U93" s="197">
        <v>59.62</v>
      </c>
      <c r="V93" s="197">
        <v>0</v>
      </c>
      <c r="W93" s="197">
        <v>0</v>
      </c>
      <c r="X93" s="197">
        <v>62.2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14.21</v>
      </c>
      <c r="AD93" s="197">
        <v>0</v>
      </c>
      <c r="AE93" s="197">
        <v>0</v>
      </c>
      <c r="AF93" s="197">
        <v>0</v>
      </c>
      <c r="AG93" s="197">
        <v>47.24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116.83</v>
      </c>
      <c r="M94" s="197">
        <v>61.23</v>
      </c>
      <c r="N94" s="197">
        <v>49.81</v>
      </c>
      <c r="O94" s="197">
        <v>70.36</v>
      </c>
      <c r="P94" s="197">
        <v>19.72</v>
      </c>
      <c r="Q94" s="197">
        <v>4.43</v>
      </c>
      <c r="R94" s="197">
        <v>9.32</v>
      </c>
      <c r="S94" s="197">
        <v>5.93</v>
      </c>
      <c r="T94" s="197">
        <v>0</v>
      </c>
      <c r="U94" s="197">
        <v>59.62</v>
      </c>
      <c r="V94" s="197">
        <v>0</v>
      </c>
      <c r="W94" s="197">
        <v>0</v>
      </c>
      <c r="X94" s="197">
        <v>62.2</v>
      </c>
      <c r="Y94" s="197">
        <v>0</v>
      </c>
      <c r="Z94" s="197">
        <v>81.61</v>
      </c>
      <c r="AA94" s="197">
        <v>14.4</v>
      </c>
      <c r="AB94" s="197">
        <v>0</v>
      </c>
      <c r="AC94" s="197">
        <v>14.21</v>
      </c>
      <c r="AD94" s="197">
        <v>0</v>
      </c>
      <c r="AE94" s="197">
        <v>0</v>
      </c>
      <c r="AF94" s="197">
        <v>0</v>
      </c>
      <c r="AG94" s="197">
        <v>47.24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116.83</v>
      </c>
      <c r="M95" s="197">
        <v>61.23</v>
      </c>
      <c r="N95" s="197">
        <v>49.81</v>
      </c>
      <c r="O95" s="197">
        <v>70.36</v>
      </c>
      <c r="P95" s="197">
        <v>19.72</v>
      </c>
      <c r="Q95" s="197">
        <v>4.43</v>
      </c>
      <c r="R95" s="197">
        <v>9.36</v>
      </c>
      <c r="S95" s="197">
        <v>5.93</v>
      </c>
      <c r="T95" s="197">
        <v>0</v>
      </c>
      <c r="U95" s="197">
        <v>59.62</v>
      </c>
      <c r="V95" s="197">
        <v>0</v>
      </c>
      <c r="W95" s="197">
        <v>0</v>
      </c>
      <c r="X95" s="197">
        <v>29.21</v>
      </c>
      <c r="Y95" s="197">
        <v>0</v>
      </c>
      <c r="Z95" s="197">
        <v>81.61</v>
      </c>
      <c r="AA95" s="197">
        <v>14.4</v>
      </c>
      <c r="AB95" s="197">
        <v>0</v>
      </c>
      <c r="AC95" s="197">
        <v>14.21</v>
      </c>
      <c r="AD95" s="197">
        <v>0</v>
      </c>
      <c r="AE95" s="197">
        <v>0</v>
      </c>
      <c r="AF95" s="197">
        <v>0</v>
      </c>
      <c r="AG95" s="197">
        <v>45.55</v>
      </c>
      <c r="AH95" s="197">
        <v>0</v>
      </c>
      <c r="AI95" s="197">
        <v>0</v>
      </c>
      <c r="AJ95" s="197">
        <v>0</v>
      </c>
      <c r="AK95" s="197">
        <v>76.37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116.83</v>
      </c>
      <c r="M96" s="197">
        <v>61.23</v>
      </c>
      <c r="N96" s="197">
        <v>49.81</v>
      </c>
      <c r="O96" s="197">
        <v>70.36</v>
      </c>
      <c r="P96" s="197">
        <v>19.72</v>
      </c>
      <c r="Q96" s="197">
        <v>4.43</v>
      </c>
      <c r="R96" s="197">
        <v>9.36</v>
      </c>
      <c r="S96" s="197">
        <v>5.93</v>
      </c>
      <c r="T96" s="197">
        <v>0</v>
      </c>
      <c r="U96" s="197">
        <v>59.62</v>
      </c>
      <c r="V96" s="197">
        <v>0</v>
      </c>
      <c r="W96" s="197">
        <v>0</v>
      </c>
      <c r="X96" s="197">
        <v>16.739999999999998</v>
      </c>
      <c r="Y96" s="197">
        <v>0</v>
      </c>
      <c r="Z96" s="197">
        <v>81.61</v>
      </c>
      <c r="AA96" s="197">
        <v>14.4</v>
      </c>
      <c r="AB96" s="197">
        <v>0</v>
      </c>
      <c r="AC96" s="197">
        <v>14.21</v>
      </c>
      <c r="AD96" s="197">
        <v>0</v>
      </c>
      <c r="AE96" s="197">
        <v>0</v>
      </c>
      <c r="AF96" s="197">
        <v>0</v>
      </c>
      <c r="AG96" s="197">
        <v>45.55</v>
      </c>
      <c r="AH96" s="197">
        <v>0</v>
      </c>
      <c r="AI96" s="197">
        <v>0</v>
      </c>
      <c r="AJ96" s="197">
        <v>0</v>
      </c>
      <c r="AK96" s="197">
        <v>76.37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116.83</v>
      </c>
      <c r="M97" s="197">
        <v>17.010000000000002</v>
      </c>
      <c r="N97" s="197">
        <v>49.81</v>
      </c>
      <c r="O97" s="197">
        <v>70.36</v>
      </c>
      <c r="P97" s="197">
        <v>4.84</v>
      </c>
      <c r="Q97" s="197">
        <v>4.43</v>
      </c>
      <c r="R97" s="197">
        <v>9.36</v>
      </c>
      <c r="S97" s="197">
        <v>5.93</v>
      </c>
      <c r="T97" s="197">
        <v>0</v>
      </c>
      <c r="U97" s="197">
        <v>59.62</v>
      </c>
      <c r="V97" s="197">
        <v>0</v>
      </c>
      <c r="W97" s="197">
        <v>0</v>
      </c>
      <c r="X97" s="197">
        <v>16.739999999999998</v>
      </c>
      <c r="Y97" s="197">
        <v>0</v>
      </c>
      <c r="Z97" s="197">
        <v>81.61</v>
      </c>
      <c r="AA97" s="197">
        <v>14.4</v>
      </c>
      <c r="AB97" s="197">
        <v>0</v>
      </c>
      <c r="AC97" s="197">
        <v>14.21</v>
      </c>
      <c r="AD97" s="197">
        <v>0</v>
      </c>
      <c r="AE97" s="197">
        <v>0</v>
      </c>
      <c r="AF97" s="197">
        <v>0</v>
      </c>
      <c r="AG97" s="197">
        <v>45.55</v>
      </c>
      <c r="AH97" s="197">
        <v>0</v>
      </c>
      <c r="AI97" s="197">
        <v>0</v>
      </c>
      <c r="AJ97" s="197">
        <v>0</v>
      </c>
      <c r="AK97" s="197">
        <v>76.37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116.83</v>
      </c>
      <c r="M98" s="197">
        <v>17.010000000000002</v>
      </c>
      <c r="N98" s="197">
        <v>14.4</v>
      </c>
      <c r="O98" s="197">
        <v>70.36</v>
      </c>
      <c r="P98" s="197">
        <v>4.84</v>
      </c>
      <c r="Q98" s="197">
        <v>4.43</v>
      </c>
      <c r="R98" s="197">
        <v>9.36</v>
      </c>
      <c r="S98" s="197">
        <v>5.93</v>
      </c>
      <c r="T98" s="197">
        <v>0</v>
      </c>
      <c r="U98" s="197">
        <v>59.62</v>
      </c>
      <c r="V98" s="197">
        <v>0</v>
      </c>
      <c r="W98" s="197">
        <v>0</v>
      </c>
      <c r="X98" s="197">
        <v>16.739999999999998</v>
      </c>
      <c r="Y98" s="197">
        <v>0</v>
      </c>
      <c r="Z98" s="197">
        <v>82.96</v>
      </c>
      <c r="AA98" s="197">
        <v>14.4</v>
      </c>
      <c r="AB98" s="197">
        <v>0</v>
      </c>
      <c r="AC98" s="197">
        <v>14.21</v>
      </c>
      <c r="AD98" s="197">
        <v>0</v>
      </c>
      <c r="AE98" s="197">
        <v>0</v>
      </c>
      <c r="AF98" s="197">
        <v>0</v>
      </c>
      <c r="AG98" s="197">
        <v>45.55</v>
      </c>
      <c r="AH98" s="197">
        <v>0</v>
      </c>
      <c r="AI98" s="197">
        <v>0</v>
      </c>
      <c r="AJ98" s="197">
        <v>0</v>
      </c>
      <c r="AK98" s="197">
        <v>76.37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9.5512550000000047</v>
      </c>
      <c r="L99">
        <f t="shared" si="0"/>
        <v>3.1873325000000023</v>
      </c>
      <c r="M99">
        <f t="shared" si="0"/>
        <v>1.1298999999999997</v>
      </c>
      <c r="N99">
        <f t="shared" si="0"/>
        <v>0.91389249999999933</v>
      </c>
      <c r="O99">
        <f t="shared" si="0"/>
        <v>1.3184974999999992</v>
      </c>
      <c r="P99">
        <f t="shared" si="0"/>
        <v>0.36691750000000034</v>
      </c>
      <c r="Q99">
        <f t="shared" si="0"/>
        <v>0.18729000000000004</v>
      </c>
      <c r="R99">
        <f t="shared" si="0"/>
        <v>0.35909999999999997</v>
      </c>
      <c r="S99">
        <f t="shared" si="0"/>
        <v>0.2285224999999998</v>
      </c>
      <c r="T99">
        <f t="shared" si="0"/>
        <v>0</v>
      </c>
      <c r="U99">
        <f t="shared" si="0"/>
        <v>1.429604999999998</v>
      </c>
      <c r="V99">
        <f t="shared" si="0"/>
        <v>0</v>
      </c>
      <c r="W99">
        <f t="shared" si="0"/>
        <v>0</v>
      </c>
      <c r="X99">
        <f t="shared" si="0"/>
        <v>1.2185524999999999</v>
      </c>
      <c r="Y99">
        <f t="shared" si="0"/>
        <v>0</v>
      </c>
      <c r="Z99">
        <f t="shared" si="0"/>
        <v>2.4846225</v>
      </c>
      <c r="AA99">
        <f t="shared" si="0"/>
        <v>0.74496499999999966</v>
      </c>
      <c r="AB99">
        <f t="shared" si="0"/>
        <v>0</v>
      </c>
      <c r="AC99">
        <f t="shared" si="0"/>
        <v>0.32449249999999957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1.1143199999999984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2.2489824999999999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0.16136250000000005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80</v>
      </c>
      <c r="L3" s="197">
        <v>0</v>
      </c>
      <c r="M3" s="197">
        <v>0</v>
      </c>
      <c r="N3" s="197">
        <v>28.8</v>
      </c>
      <c r="O3" s="197">
        <v>48.37</v>
      </c>
      <c r="P3" s="197">
        <v>49.47</v>
      </c>
      <c r="Q3" s="197">
        <v>1.92</v>
      </c>
      <c r="R3" s="197">
        <v>5.47</v>
      </c>
      <c r="S3" s="197">
        <v>3.37</v>
      </c>
      <c r="T3" s="197">
        <v>0</v>
      </c>
      <c r="U3" s="197">
        <v>320.11</v>
      </c>
      <c r="V3" s="197">
        <v>0</v>
      </c>
      <c r="W3" s="197">
        <v>0</v>
      </c>
      <c r="X3" s="197">
        <v>37.4</v>
      </c>
      <c r="Y3" s="197">
        <v>0</v>
      </c>
      <c r="Z3" s="197">
        <v>65.989999999999995</v>
      </c>
      <c r="AA3" s="197">
        <v>9.6</v>
      </c>
      <c r="AB3" s="197">
        <v>0</v>
      </c>
      <c r="AC3" s="197">
        <v>7.43</v>
      </c>
      <c r="AD3" s="197">
        <v>0</v>
      </c>
      <c r="AE3" s="197">
        <v>0</v>
      </c>
      <c r="AF3" s="197">
        <v>0</v>
      </c>
      <c r="AG3" s="197">
        <v>25.71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80</v>
      </c>
      <c r="L4" s="197">
        <v>0</v>
      </c>
      <c r="M4" s="197">
        <v>0</v>
      </c>
      <c r="N4" s="197">
        <v>28.8</v>
      </c>
      <c r="O4" s="197">
        <v>48.37</v>
      </c>
      <c r="P4" s="197">
        <v>49.47</v>
      </c>
      <c r="Q4" s="197">
        <v>1.92</v>
      </c>
      <c r="R4" s="197">
        <v>5.47</v>
      </c>
      <c r="S4" s="197">
        <v>3.37</v>
      </c>
      <c r="T4" s="197">
        <v>0</v>
      </c>
      <c r="U4" s="197">
        <v>320.11</v>
      </c>
      <c r="V4" s="197">
        <v>0</v>
      </c>
      <c r="W4" s="197">
        <v>0</v>
      </c>
      <c r="X4" s="197">
        <v>37.4</v>
      </c>
      <c r="Y4" s="197">
        <v>0</v>
      </c>
      <c r="Z4" s="197">
        <v>65.989999999999995</v>
      </c>
      <c r="AA4" s="197">
        <v>9.6</v>
      </c>
      <c r="AB4" s="197">
        <v>0</v>
      </c>
      <c r="AC4" s="197">
        <v>7.43</v>
      </c>
      <c r="AD4" s="197">
        <v>0</v>
      </c>
      <c r="AE4" s="197">
        <v>0</v>
      </c>
      <c r="AF4" s="197">
        <v>0</v>
      </c>
      <c r="AG4" s="197">
        <v>26.19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80</v>
      </c>
      <c r="L5" s="197">
        <v>0</v>
      </c>
      <c r="M5" s="197">
        <v>0</v>
      </c>
      <c r="N5" s="197">
        <v>28.8</v>
      </c>
      <c r="O5" s="197">
        <v>48.37</v>
      </c>
      <c r="P5" s="197">
        <v>49.47</v>
      </c>
      <c r="Q5" s="197">
        <v>1.92</v>
      </c>
      <c r="R5" s="197">
        <v>5.47</v>
      </c>
      <c r="S5" s="197">
        <v>3.37</v>
      </c>
      <c r="T5" s="197">
        <v>0</v>
      </c>
      <c r="U5" s="197">
        <v>317.74</v>
      </c>
      <c r="V5" s="197">
        <v>0</v>
      </c>
      <c r="W5" s="197">
        <v>0</v>
      </c>
      <c r="X5" s="197">
        <v>14.59</v>
      </c>
      <c r="Y5" s="197">
        <v>0</v>
      </c>
      <c r="Z5" s="197">
        <v>64.28</v>
      </c>
      <c r="AA5" s="197">
        <v>9.81</v>
      </c>
      <c r="AB5" s="197">
        <v>0</v>
      </c>
      <c r="AC5" s="197">
        <v>7.43</v>
      </c>
      <c r="AD5" s="197">
        <v>0</v>
      </c>
      <c r="AE5" s="197">
        <v>0</v>
      </c>
      <c r="AF5" s="197">
        <v>0</v>
      </c>
      <c r="AG5" s="197">
        <v>26.19</v>
      </c>
      <c r="AH5" s="197">
        <v>0</v>
      </c>
      <c r="AI5" s="197">
        <v>0</v>
      </c>
      <c r="AJ5" s="197">
        <v>0</v>
      </c>
      <c r="AK5" s="197">
        <v>41.64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80</v>
      </c>
      <c r="L6" s="197">
        <v>0</v>
      </c>
      <c r="M6" s="197">
        <v>0</v>
      </c>
      <c r="N6" s="197">
        <v>28.8</v>
      </c>
      <c r="O6" s="197">
        <v>48.38</v>
      </c>
      <c r="P6" s="197">
        <v>49.47</v>
      </c>
      <c r="Q6" s="197">
        <v>1.92</v>
      </c>
      <c r="R6" s="197">
        <v>5.47</v>
      </c>
      <c r="S6" s="197">
        <v>3.37</v>
      </c>
      <c r="T6" s="197">
        <v>0</v>
      </c>
      <c r="U6" s="197">
        <v>317.74</v>
      </c>
      <c r="V6" s="197">
        <v>0</v>
      </c>
      <c r="W6" s="197">
        <v>0</v>
      </c>
      <c r="X6" s="197">
        <v>14.59</v>
      </c>
      <c r="Y6" s="197">
        <v>0</v>
      </c>
      <c r="Z6" s="197">
        <v>64.28</v>
      </c>
      <c r="AA6" s="197">
        <v>9.81</v>
      </c>
      <c r="AB6" s="197">
        <v>0</v>
      </c>
      <c r="AC6" s="197">
        <v>7.43</v>
      </c>
      <c r="AD6" s="197">
        <v>0</v>
      </c>
      <c r="AE6" s="197">
        <v>0</v>
      </c>
      <c r="AF6" s="197">
        <v>0</v>
      </c>
      <c r="AG6" s="197">
        <v>26.19</v>
      </c>
      <c r="AH6" s="197">
        <v>0</v>
      </c>
      <c r="AI6" s="197">
        <v>0</v>
      </c>
      <c r="AJ6" s="197">
        <v>0</v>
      </c>
      <c r="AK6" s="197">
        <v>41.64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80</v>
      </c>
      <c r="L7" s="197">
        <v>0</v>
      </c>
      <c r="M7" s="197">
        <v>0</v>
      </c>
      <c r="N7" s="197">
        <v>28.8</v>
      </c>
      <c r="O7" s="197">
        <v>48.37</v>
      </c>
      <c r="P7" s="197">
        <v>49.47</v>
      </c>
      <c r="Q7" s="197">
        <v>1.92</v>
      </c>
      <c r="R7" s="197">
        <v>5.47</v>
      </c>
      <c r="S7" s="197">
        <v>3.37</v>
      </c>
      <c r="T7" s="197">
        <v>0</v>
      </c>
      <c r="U7" s="197">
        <v>317.74</v>
      </c>
      <c r="V7" s="197">
        <v>0</v>
      </c>
      <c r="W7" s="197">
        <v>0</v>
      </c>
      <c r="X7" s="197">
        <v>14.82</v>
      </c>
      <c r="Y7" s="197">
        <v>0</v>
      </c>
      <c r="Z7" s="197">
        <v>64.28</v>
      </c>
      <c r="AA7" s="197">
        <v>9.81</v>
      </c>
      <c r="AB7" s="197">
        <v>0</v>
      </c>
      <c r="AC7" s="197">
        <v>7.43</v>
      </c>
      <c r="AD7" s="197">
        <v>0</v>
      </c>
      <c r="AE7" s="197">
        <v>0</v>
      </c>
      <c r="AF7" s="197">
        <v>0</v>
      </c>
      <c r="AG7" s="197">
        <v>26.19</v>
      </c>
      <c r="AH7" s="197">
        <v>0</v>
      </c>
      <c r="AI7" s="197">
        <v>0</v>
      </c>
      <c r="AJ7" s="197">
        <v>0</v>
      </c>
      <c r="AK7" s="197">
        <v>41.64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80</v>
      </c>
      <c r="L8" s="197">
        <v>0</v>
      </c>
      <c r="M8" s="197">
        <v>0</v>
      </c>
      <c r="N8" s="197">
        <v>28.8</v>
      </c>
      <c r="O8" s="197">
        <v>48.37</v>
      </c>
      <c r="P8" s="197">
        <v>49.47</v>
      </c>
      <c r="Q8" s="197">
        <v>1.92</v>
      </c>
      <c r="R8" s="197">
        <v>5.47</v>
      </c>
      <c r="S8" s="197">
        <v>3.37</v>
      </c>
      <c r="T8" s="197">
        <v>0</v>
      </c>
      <c r="U8" s="197">
        <v>317.74</v>
      </c>
      <c r="V8" s="197">
        <v>0</v>
      </c>
      <c r="W8" s="197">
        <v>0</v>
      </c>
      <c r="X8" s="197">
        <v>14.82</v>
      </c>
      <c r="Y8" s="197">
        <v>0</v>
      </c>
      <c r="Z8" s="197">
        <v>64.28</v>
      </c>
      <c r="AA8" s="197">
        <v>9.81</v>
      </c>
      <c r="AB8" s="197">
        <v>0</v>
      </c>
      <c r="AC8" s="197">
        <v>7.43</v>
      </c>
      <c r="AD8" s="197">
        <v>0</v>
      </c>
      <c r="AE8" s="197">
        <v>0</v>
      </c>
      <c r="AF8" s="197">
        <v>0</v>
      </c>
      <c r="AG8" s="197">
        <v>26.19</v>
      </c>
      <c r="AH8" s="197">
        <v>0</v>
      </c>
      <c r="AI8" s="197">
        <v>0</v>
      </c>
      <c r="AJ8" s="197">
        <v>0</v>
      </c>
      <c r="AK8" s="197">
        <v>41.64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80</v>
      </c>
      <c r="L9" s="197">
        <v>0</v>
      </c>
      <c r="M9" s="197">
        <v>0</v>
      </c>
      <c r="N9" s="197">
        <v>28.8</v>
      </c>
      <c r="O9" s="197">
        <v>48.37</v>
      </c>
      <c r="P9" s="197">
        <v>49.47</v>
      </c>
      <c r="Q9" s="197">
        <v>1.92</v>
      </c>
      <c r="R9" s="197">
        <v>5.53</v>
      </c>
      <c r="S9" s="197">
        <v>3.46</v>
      </c>
      <c r="T9" s="197">
        <v>0</v>
      </c>
      <c r="U9" s="197">
        <v>317.74</v>
      </c>
      <c r="V9" s="197">
        <v>0</v>
      </c>
      <c r="W9" s="197">
        <v>0</v>
      </c>
      <c r="X9" s="197">
        <v>37.47</v>
      </c>
      <c r="Y9" s="197">
        <v>0</v>
      </c>
      <c r="Z9" s="197">
        <v>65.989999999999995</v>
      </c>
      <c r="AA9" s="197">
        <v>9.6</v>
      </c>
      <c r="AB9" s="197">
        <v>0</v>
      </c>
      <c r="AC9" s="197">
        <v>7.43</v>
      </c>
      <c r="AD9" s="197">
        <v>0</v>
      </c>
      <c r="AE9" s="197">
        <v>0</v>
      </c>
      <c r="AF9" s="197">
        <v>0</v>
      </c>
      <c r="AG9" s="197">
        <v>25.71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80</v>
      </c>
      <c r="L10" s="197">
        <v>0</v>
      </c>
      <c r="M10" s="197">
        <v>0</v>
      </c>
      <c r="N10" s="197">
        <v>28.8</v>
      </c>
      <c r="O10" s="197">
        <v>48.37</v>
      </c>
      <c r="P10" s="197">
        <v>49.47</v>
      </c>
      <c r="Q10" s="197">
        <v>1.92</v>
      </c>
      <c r="R10" s="197">
        <v>5.53</v>
      </c>
      <c r="S10" s="197">
        <v>3.46</v>
      </c>
      <c r="T10" s="197">
        <v>0</v>
      </c>
      <c r="U10" s="197">
        <v>317.74</v>
      </c>
      <c r="V10" s="197">
        <v>0</v>
      </c>
      <c r="W10" s="197">
        <v>0</v>
      </c>
      <c r="X10" s="197">
        <v>37.47</v>
      </c>
      <c r="Y10" s="197">
        <v>0</v>
      </c>
      <c r="Z10" s="197">
        <v>65.989999999999995</v>
      </c>
      <c r="AA10" s="197">
        <v>9.6</v>
      </c>
      <c r="AB10" s="197">
        <v>0</v>
      </c>
      <c r="AC10" s="197">
        <v>7.43</v>
      </c>
      <c r="AD10" s="197">
        <v>0</v>
      </c>
      <c r="AE10" s="197">
        <v>0</v>
      </c>
      <c r="AF10" s="197">
        <v>0</v>
      </c>
      <c r="AG10" s="197">
        <v>26.52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80</v>
      </c>
      <c r="L11" s="197">
        <v>0</v>
      </c>
      <c r="M11" s="197">
        <v>0</v>
      </c>
      <c r="N11" s="197">
        <v>28.8</v>
      </c>
      <c r="O11" s="197">
        <v>48.37</v>
      </c>
      <c r="P11" s="197">
        <v>49.47</v>
      </c>
      <c r="Q11" s="197">
        <v>1.92</v>
      </c>
      <c r="R11" s="197">
        <v>5.53</v>
      </c>
      <c r="S11" s="197">
        <v>3.46</v>
      </c>
      <c r="T11" s="197">
        <v>0</v>
      </c>
      <c r="U11" s="197">
        <v>317.74</v>
      </c>
      <c r="V11" s="197">
        <v>0</v>
      </c>
      <c r="W11" s="197">
        <v>0</v>
      </c>
      <c r="X11" s="197">
        <v>37.47</v>
      </c>
      <c r="Y11" s="197">
        <v>0</v>
      </c>
      <c r="Z11" s="197">
        <v>65.989999999999995</v>
      </c>
      <c r="AA11" s="197">
        <v>9.6</v>
      </c>
      <c r="AB11" s="197">
        <v>0</v>
      </c>
      <c r="AC11" s="197">
        <v>7.43</v>
      </c>
      <c r="AD11" s="197">
        <v>0</v>
      </c>
      <c r="AE11" s="197">
        <v>0</v>
      </c>
      <c r="AF11" s="197">
        <v>0</v>
      </c>
      <c r="AG11" s="197">
        <v>26.19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80</v>
      </c>
      <c r="L12" s="197">
        <v>0</v>
      </c>
      <c r="M12" s="197">
        <v>0</v>
      </c>
      <c r="N12" s="197">
        <v>28.8</v>
      </c>
      <c r="O12" s="197">
        <v>48.37</v>
      </c>
      <c r="P12" s="197">
        <v>49.47</v>
      </c>
      <c r="Q12" s="197">
        <v>1.92</v>
      </c>
      <c r="R12" s="197">
        <v>5.53</v>
      </c>
      <c r="S12" s="197">
        <v>3.46</v>
      </c>
      <c r="T12" s="197">
        <v>0</v>
      </c>
      <c r="U12" s="197">
        <v>317.74</v>
      </c>
      <c r="V12" s="197">
        <v>0</v>
      </c>
      <c r="W12" s="197">
        <v>0</v>
      </c>
      <c r="X12" s="197">
        <v>37.47</v>
      </c>
      <c r="Y12" s="197">
        <v>0</v>
      </c>
      <c r="Z12" s="197">
        <v>40.33</v>
      </c>
      <c r="AA12" s="197">
        <v>9.6</v>
      </c>
      <c r="AB12" s="197">
        <v>0</v>
      </c>
      <c r="AC12" s="197">
        <v>7.78</v>
      </c>
      <c r="AD12" s="197">
        <v>0</v>
      </c>
      <c r="AE12" s="197">
        <v>0</v>
      </c>
      <c r="AF12" s="197">
        <v>0</v>
      </c>
      <c r="AG12" s="197">
        <v>26.19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80</v>
      </c>
      <c r="L13" s="197">
        <v>0</v>
      </c>
      <c r="M13" s="197">
        <v>0</v>
      </c>
      <c r="N13" s="197">
        <v>28.8</v>
      </c>
      <c r="O13" s="197">
        <v>48.37</v>
      </c>
      <c r="P13" s="197">
        <v>49.47</v>
      </c>
      <c r="Q13" s="197">
        <v>1.92</v>
      </c>
      <c r="R13" s="197">
        <v>5.53</v>
      </c>
      <c r="S13" s="197">
        <v>3.46</v>
      </c>
      <c r="T13" s="197">
        <v>0</v>
      </c>
      <c r="U13" s="197">
        <v>317.74</v>
      </c>
      <c r="V13" s="197">
        <v>0</v>
      </c>
      <c r="W13" s="197">
        <v>0</v>
      </c>
      <c r="X13" s="197">
        <v>16.350000000000001</v>
      </c>
      <c r="Y13" s="197">
        <v>0</v>
      </c>
      <c r="Z13" s="197">
        <v>65.989999999999995</v>
      </c>
      <c r="AA13" s="197">
        <v>9.6</v>
      </c>
      <c r="AB13" s="197">
        <v>0</v>
      </c>
      <c r="AC13" s="197">
        <v>7.78</v>
      </c>
      <c r="AD13" s="197">
        <v>0</v>
      </c>
      <c r="AE13" s="197">
        <v>0</v>
      </c>
      <c r="AF13" s="197">
        <v>0</v>
      </c>
      <c r="AG13" s="197">
        <v>26.19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80</v>
      </c>
      <c r="L14" s="197">
        <v>0</v>
      </c>
      <c r="M14" s="197">
        <v>0</v>
      </c>
      <c r="N14" s="197">
        <v>28.8</v>
      </c>
      <c r="O14" s="197">
        <v>48.37</v>
      </c>
      <c r="P14" s="197">
        <v>49.47</v>
      </c>
      <c r="Q14" s="197">
        <v>1.92</v>
      </c>
      <c r="R14" s="197">
        <v>5.53</v>
      </c>
      <c r="S14" s="197">
        <v>3.46</v>
      </c>
      <c r="T14" s="197">
        <v>0</v>
      </c>
      <c r="U14" s="197">
        <v>317.74</v>
      </c>
      <c r="V14" s="197">
        <v>0</v>
      </c>
      <c r="W14" s="197">
        <v>0</v>
      </c>
      <c r="X14" s="197">
        <v>16.350000000000001</v>
      </c>
      <c r="Y14" s="197">
        <v>0</v>
      </c>
      <c r="Z14" s="197">
        <v>65.989999999999995</v>
      </c>
      <c r="AA14" s="197">
        <v>9.6</v>
      </c>
      <c r="AB14" s="197">
        <v>0</v>
      </c>
      <c r="AC14" s="197">
        <v>7.78</v>
      </c>
      <c r="AD14" s="197">
        <v>0</v>
      </c>
      <c r="AE14" s="197">
        <v>0</v>
      </c>
      <c r="AF14" s="197">
        <v>0</v>
      </c>
      <c r="AG14" s="197">
        <v>26.19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80</v>
      </c>
      <c r="L15" s="197">
        <v>3.59</v>
      </c>
      <c r="M15" s="197">
        <v>0</v>
      </c>
      <c r="N15" s="197">
        <v>28.81</v>
      </c>
      <c r="O15" s="197">
        <v>48.5</v>
      </c>
      <c r="P15" s="197">
        <v>51.41</v>
      </c>
      <c r="Q15" s="197">
        <v>1.92</v>
      </c>
      <c r="R15" s="197">
        <v>5.53</v>
      </c>
      <c r="S15" s="197">
        <v>3.46</v>
      </c>
      <c r="T15" s="197">
        <v>0</v>
      </c>
      <c r="U15" s="197">
        <v>317.74</v>
      </c>
      <c r="V15" s="197">
        <v>0</v>
      </c>
      <c r="W15" s="197">
        <v>0</v>
      </c>
      <c r="X15" s="197">
        <v>16.7</v>
      </c>
      <c r="Y15" s="197">
        <v>0</v>
      </c>
      <c r="Z15" s="197">
        <v>40.33</v>
      </c>
      <c r="AA15" s="197">
        <v>9.6</v>
      </c>
      <c r="AB15" s="197">
        <v>0</v>
      </c>
      <c r="AC15" s="197">
        <v>7.78</v>
      </c>
      <c r="AD15" s="197">
        <v>0</v>
      </c>
      <c r="AE15" s="197">
        <v>0</v>
      </c>
      <c r="AF15" s="197">
        <v>0</v>
      </c>
      <c r="AG15" s="197">
        <v>25.71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80</v>
      </c>
      <c r="L16" s="197">
        <v>3.59</v>
      </c>
      <c r="M16" s="197">
        <v>0</v>
      </c>
      <c r="N16" s="197">
        <v>28.81</v>
      </c>
      <c r="O16" s="197">
        <v>48.5</v>
      </c>
      <c r="P16" s="197">
        <v>51.41</v>
      </c>
      <c r="Q16" s="197">
        <v>1.92</v>
      </c>
      <c r="R16" s="197">
        <v>5.53</v>
      </c>
      <c r="S16" s="197">
        <v>3.46</v>
      </c>
      <c r="T16" s="197">
        <v>0</v>
      </c>
      <c r="U16" s="197">
        <v>317.74</v>
      </c>
      <c r="V16" s="197">
        <v>0</v>
      </c>
      <c r="W16" s="197">
        <v>0</v>
      </c>
      <c r="X16" s="197">
        <v>15.45</v>
      </c>
      <c r="Y16" s="197">
        <v>0</v>
      </c>
      <c r="Z16" s="197">
        <v>40.33</v>
      </c>
      <c r="AA16" s="197">
        <v>9.6</v>
      </c>
      <c r="AB16" s="197">
        <v>0</v>
      </c>
      <c r="AC16" s="197">
        <v>7.78</v>
      </c>
      <c r="AD16" s="197">
        <v>0</v>
      </c>
      <c r="AE16" s="197">
        <v>0</v>
      </c>
      <c r="AF16" s="197">
        <v>0</v>
      </c>
      <c r="AG16" s="197">
        <v>26.52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80</v>
      </c>
      <c r="L17" s="197">
        <v>3.59</v>
      </c>
      <c r="M17" s="197">
        <v>0</v>
      </c>
      <c r="N17" s="197">
        <v>28.81</v>
      </c>
      <c r="O17" s="197">
        <v>49.52</v>
      </c>
      <c r="P17" s="197">
        <v>51.41</v>
      </c>
      <c r="Q17" s="197">
        <v>1.92</v>
      </c>
      <c r="R17" s="197">
        <v>5.53</v>
      </c>
      <c r="S17" s="197">
        <v>3.46</v>
      </c>
      <c r="T17" s="197">
        <v>0</v>
      </c>
      <c r="U17" s="197">
        <v>317.74</v>
      </c>
      <c r="V17" s="197">
        <v>0</v>
      </c>
      <c r="W17" s="197">
        <v>0</v>
      </c>
      <c r="X17" s="197">
        <v>15.45</v>
      </c>
      <c r="Y17" s="197">
        <v>0</v>
      </c>
      <c r="Z17" s="197">
        <v>40.33</v>
      </c>
      <c r="AA17" s="197">
        <v>9.6</v>
      </c>
      <c r="AB17" s="197">
        <v>0</v>
      </c>
      <c r="AC17" s="197">
        <v>7.78</v>
      </c>
      <c r="AD17" s="197">
        <v>0</v>
      </c>
      <c r="AE17" s="197">
        <v>0</v>
      </c>
      <c r="AF17" s="197">
        <v>0</v>
      </c>
      <c r="AG17" s="197">
        <v>26.19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80</v>
      </c>
      <c r="L18" s="197">
        <v>3.59</v>
      </c>
      <c r="M18" s="197">
        <v>0</v>
      </c>
      <c r="N18" s="197">
        <v>28.81</v>
      </c>
      <c r="O18" s="197">
        <v>49.52</v>
      </c>
      <c r="P18" s="197">
        <v>51.41</v>
      </c>
      <c r="Q18" s="197">
        <v>1.92</v>
      </c>
      <c r="R18" s="197">
        <v>5.53</v>
      </c>
      <c r="S18" s="197">
        <v>3.46</v>
      </c>
      <c r="T18" s="197">
        <v>0</v>
      </c>
      <c r="U18" s="197">
        <v>317.74</v>
      </c>
      <c r="V18" s="197">
        <v>0</v>
      </c>
      <c r="W18" s="197">
        <v>0</v>
      </c>
      <c r="X18" s="197">
        <v>15.45</v>
      </c>
      <c r="Y18" s="197">
        <v>0</v>
      </c>
      <c r="Z18" s="197">
        <v>65.989999999999995</v>
      </c>
      <c r="AA18" s="197">
        <v>9.6</v>
      </c>
      <c r="AB18" s="197">
        <v>0</v>
      </c>
      <c r="AC18" s="197">
        <v>7.78</v>
      </c>
      <c r="AD18" s="197">
        <v>0</v>
      </c>
      <c r="AE18" s="197">
        <v>0</v>
      </c>
      <c r="AF18" s="197">
        <v>0</v>
      </c>
      <c r="AG18" s="197">
        <v>26.19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80</v>
      </c>
      <c r="L19" s="197">
        <v>3.59</v>
      </c>
      <c r="M19" s="197">
        <v>0</v>
      </c>
      <c r="N19" s="197">
        <v>28.81</v>
      </c>
      <c r="O19" s="197">
        <v>49.52</v>
      </c>
      <c r="P19" s="197">
        <v>51.41</v>
      </c>
      <c r="Q19" s="197">
        <v>1.92</v>
      </c>
      <c r="R19" s="197">
        <v>5.53</v>
      </c>
      <c r="S19" s="197">
        <v>3.46</v>
      </c>
      <c r="T19" s="197">
        <v>0</v>
      </c>
      <c r="U19" s="197">
        <v>317.74</v>
      </c>
      <c r="V19" s="197">
        <v>0</v>
      </c>
      <c r="W19" s="197">
        <v>0</v>
      </c>
      <c r="X19" s="197">
        <v>15.45</v>
      </c>
      <c r="Y19" s="197">
        <v>0</v>
      </c>
      <c r="Z19" s="197">
        <v>65.989999999999995</v>
      </c>
      <c r="AA19" s="197">
        <v>9.6</v>
      </c>
      <c r="AB19" s="197">
        <v>0</v>
      </c>
      <c r="AC19" s="197">
        <v>7.43</v>
      </c>
      <c r="AD19" s="197">
        <v>0</v>
      </c>
      <c r="AE19" s="197">
        <v>0</v>
      </c>
      <c r="AF19" s="197">
        <v>0</v>
      </c>
      <c r="AG19" s="197">
        <v>26.19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80</v>
      </c>
      <c r="L20" s="197">
        <v>3.59</v>
      </c>
      <c r="M20" s="197">
        <v>0</v>
      </c>
      <c r="N20" s="197">
        <v>28.81</v>
      </c>
      <c r="O20" s="197">
        <v>48.82</v>
      </c>
      <c r="P20" s="197">
        <v>51.53</v>
      </c>
      <c r="Q20" s="197">
        <v>1.92</v>
      </c>
      <c r="R20" s="197">
        <v>5.53</v>
      </c>
      <c r="S20" s="197">
        <v>3.46</v>
      </c>
      <c r="T20" s="197">
        <v>0</v>
      </c>
      <c r="U20" s="197">
        <v>317.74</v>
      </c>
      <c r="V20" s="197">
        <v>0</v>
      </c>
      <c r="W20" s="197">
        <v>0</v>
      </c>
      <c r="X20" s="197">
        <v>15.27</v>
      </c>
      <c r="Y20" s="197">
        <v>0</v>
      </c>
      <c r="Z20" s="197">
        <v>65.989999999999995</v>
      </c>
      <c r="AA20" s="197">
        <v>9.6</v>
      </c>
      <c r="AB20" s="197">
        <v>0</v>
      </c>
      <c r="AC20" s="197">
        <v>7.07</v>
      </c>
      <c r="AD20" s="197">
        <v>0</v>
      </c>
      <c r="AE20" s="197">
        <v>0</v>
      </c>
      <c r="AF20" s="197">
        <v>0</v>
      </c>
      <c r="AG20" s="197">
        <v>26.19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80</v>
      </c>
      <c r="L21" s="197">
        <v>3.59</v>
      </c>
      <c r="M21" s="197">
        <v>0</v>
      </c>
      <c r="N21" s="197">
        <v>28.81</v>
      </c>
      <c r="O21" s="197">
        <v>48.37</v>
      </c>
      <c r="P21" s="197">
        <v>50.1</v>
      </c>
      <c r="Q21" s="197">
        <v>1.92</v>
      </c>
      <c r="R21" s="197">
        <v>5.53</v>
      </c>
      <c r="S21" s="197">
        <v>3.46</v>
      </c>
      <c r="T21" s="197">
        <v>0</v>
      </c>
      <c r="U21" s="197">
        <v>317.74</v>
      </c>
      <c r="V21" s="197">
        <v>0</v>
      </c>
      <c r="W21" s="197">
        <v>0</v>
      </c>
      <c r="X21" s="197">
        <v>15.27</v>
      </c>
      <c r="Y21" s="197">
        <v>0</v>
      </c>
      <c r="Z21" s="197">
        <v>65.989999999999995</v>
      </c>
      <c r="AA21" s="197">
        <v>9.6</v>
      </c>
      <c r="AB21" s="197">
        <v>0</v>
      </c>
      <c r="AC21" s="197">
        <v>4.2300000000000004</v>
      </c>
      <c r="AD21" s="197">
        <v>0</v>
      </c>
      <c r="AE21" s="197">
        <v>0</v>
      </c>
      <c r="AF21" s="197">
        <v>0</v>
      </c>
      <c r="AG21" s="197">
        <v>25.71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80</v>
      </c>
      <c r="L22" s="197">
        <v>3.59</v>
      </c>
      <c r="M22" s="197">
        <v>0</v>
      </c>
      <c r="N22" s="197">
        <v>28.8</v>
      </c>
      <c r="O22" s="197">
        <v>49.04</v>
      </c>
      <c r="P22" s="197">
        <v>50.1</v>
      </c>
      <c r="Q22" s="197">
        <v>1.92</v>
      </c>
      <c r="R22" s="197">
        <v>5.53</v>
      </c>
      <c r="S22" s="197">
        <v>3.46</v>
      </c>
      <c r="T22" s="197">
        <v>0</v>
      </c>
      <c r="U22" s="197">
        <v>317.74</v>
      </c>
      <c r="V22" s="197">
        <v>0</v>
      </c>
      <c r="W22" s="197">
        <v>0</v>
      </c>
      <c r="X22" s="197">
        <v>15.27</v>
      </c>
      <c r="Y22" s="197">
        <v>0</v>
      </c>
      <c r="Z22" s="197">
        <v>65.989999999999995</v>
      </c>
      <c r="AA22" s="197">
        <v>9.6</v>
      </c>
      <c r="AB22" s="197">
        <v>0</v>
      </c>
      <c r="AC22" s="197">
        <v>4.2300000000000004</v>
      </c>
      <c r="AD22" s="197">
        <v>0</v>
      </c>
      <c r="AE22" s="197">
        <v>0</v>
      </c>
      <c r="AF22" s="197">
        <v>0</v>
      </c>
      <c r="AG22" s="197">
        <v>26.52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80</v>
      </c>
      <c r="L23" s="197">
        <v>3.59</v>
      </c>
      <c r="M23" s="197">
        <v>0</v>
      </c>
      <c r="N23" s="197">
        <v>28.8</v>
      </c>
      <c r="O23" s="197">
        <v>48.37</v>
      </c>
      <c r="P23" s="197">
        <v>49.59</v>
      </c>
      <c r="Q23" s="197">
        <v>1.92</v>
      </c>
      <c r="R23" s="197">
        <v>5.53</v>
      </c>
      <c r="S23" s="197">
        <v>3.46</v>
      </c>
      <c r="T23" s="197">
        <v>0</v>
      </c>
      <c r="U23" s="197">
        <v>317.74</v>
      </c>
      <c r="V23" s="197">
        <v>0</v>
      </c>
      <c r="W23" s="197">
        <v>0</v>
      </c>
      <c r="X23" s="197">
        <v>15</v>
      </c>
      <c r="Y23" s="197">
        <v>0</v>
      </c>
      <c r="Z23" s="197">
        <v>65.989999999999995</v>
      </c>
      <c r="AA23" s="197">
        <v>9.6</v>
      </c>
      <c r="AB23" s="197">
        <v>0</v>
      </c>
      <c r="AC23" s="197">
        <v>7.07</v>
      </c>
      <c r="AD23" s="197">
        <v>0</v>
      </c>
      <c r="AE23" s="197">
        <v>0</v>
      </c>
      <c r="AF23" s="197">
        <v>0</v>
      </c>
      <c r="AG23" s="197">
        <v>26.19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80</v>
      </c>
      <c r="L24" s="197">
        <v>3.59</v>
      </c>
      <c r="M24" s="197">
        <v>0</v>
      </c>
      <c r="N24" s="197">
        <v>28.81</v>
      </c>
      <c r="O24" s="197">
        <v>48.37</v>
      </c>
      <c r="P24" s="197">
        <v>49.47</v>
      </c>
      <c r="Q24" s="197">
        <v>1.92</v>
      </c>
      <c r="R24" s="197">
        <v>5.53</v>
      </c>
      <c r="S24" s="197">
        <v>3.46</v>
      </c>
      <c r="T24" s="197">
        <v>0</v>
      </c>
      <c r="U24" s="197">
        <v>317.74</v>
      </c>
      <c r="V24" s="197">
        <v>0</v>
      </c>
      <c r="W24" s="197">
        <v>0</v>
      </c>
      <c r="X24" s="197">
        <v>14.4</v>
      </c>
      <c r="Y24" s="197">
        <v>0</v>
      </c>
      <c r="Z24" s="197">
        <v>65.989999999999995</v>
      </c>
      <c r="AA24" s="197">
        <v>9.6</v>
      </c>
      <c r="AB24" s="197">
        <v>0</v>
      </c>
      <c r="AC24" s="197">
        <v>7.07</v>
      </c>
      <c r="AD24" s="197">
        <v>0</v>
      </c>
      <c r="AE24" s="197">
        <v>0</v>
      </c>
      <c r="AF24" s="197">
        <v>0</v>
      </c>
      <c r="AG24" s="197">
        <v>26.19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80</v>
      </c>
      <c r="L25" s="197">
        <v>3.59</v>
      </c>
      <c r="M25" s="197">
        <v>0</v>
      </c>
      <c r="N25" s="197">
        <v>28.81</v>
      </c>
      <c r="O25" s="197">
        <v>48.37</v>
      </c>
      <c r="P25" s="197">
        <v>49.47</v>
      </c>
      <c r="Q25" s="197">
        <v>1.92</v>
      </c>
      <c r="R25" s="197">
        <v>5.53</v>
      </c>
      <c r="S25" s="197">
        <v>3.46</v>
      </c>
      <c r="T25" s="197">
        <v>0</v>
      </c>
      <c r="U25" s="197">
        <v>317.74</v>
      </c>
      <c r="V25" s="197">
        <v>0</v>
      </c>
      <c r="W25" s="197">
        <v>0</v>
      </c>
      <c r="X25" s="197">
        <v>14.4</v>
      </c>
      <c r="Y25" s="197">
        <v>0</v>
      </c>
      <c r="Z25" s="197">
        <v>65.989999999999995</v>
      </c>
      <c r="AA25" s="197">
        <v>9.6</v>
      </c>
      <c r="AB25" s="197">
        <v>0</v>
      </c>
      <c r="AC25" s="197">
        <v>7.07</v>
      </c>
      <c r="AD25" s="197">
        <v>0</v>
      </c>
      <c r="AE25" s="197">
        <v>0</v>
      </c>
      <c r="AF25" s="197">
        <v>0</v>
      </c>
      <c r="AG25" s="197">
        <v>26.19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80</v>
      </c>
      <c r="L26" s="197">
        <v>3.59</v>
      </c>
      <c r="M26" s="197">
        <v>0</v>
      </c>
      <c r="N26" s="197">
        <v>28.81</v>
      </c>
      <c r="O26" s="197">
        <v>48.37</v>
      </c>
      <c r="P26" s="197">
        <v>49.47</v>
      </c>
      <c r="Q26" s="197">
        <v>1.92</v>
      </c>
      <c r="R26" s="197">
        <v>5.53</v>
      </c>
      <c r="S26" s="197">
        <v>3.46</v>
      </c>
      <c r="T26" s="197">
        <v>0</v>
      </c>
      <c r="U26" s="197">
        <v>317.74</v>
      </c>
      <c r="V26" s="197">
        <v>0</v>
      </c>
      <c r="W26" s="197">
        <v>0</v>
      </c>
      <c r="X26" s="197">
        <v>14.4</v>
      </c>
      <c r="Y26" s="197">
        <v>0</v>
      </c>
      <c r="Z26" s="197">
        <v>65.989999999999995</v>
      </c>
      <c r="AA26" s="197">
        <v>9.6</v>
      </c>
      <c r="AB26" s="197">
        <v>0</v>
      </c>
      <c r="AC26" s="197">
        <v>7.07</v>
      </c>
      <c r="AD26" s="197">
        <v>0</v>
      </c>
      <c r="AE26" s="197">
        <v>0</v>
      </c>
      <c r="AF26" s="197">
        <v>0</v>
      </c>
      <c r="AG26" s="197">
        <v>26.19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80</v>
      </c>
      <c r="L27" s="197">
        <v>0</v>
      </c>
      <c r="M27" s="197">
        <v>0</v>
      </c>
      <c r="N27" s="197">
        <v>28.8</v>
      </c>
      <c r="O27" s="197">
        <v>48.37</v>
      </c>
      <c r="P27" s="197">
        <v>49.48</v>
      </c>
      <c r="Q27" s="197">
        <v>1.92</v>
      </c>
      <c r="R27" s="197">
        <v>3.84</v>
      </c>
      <c r="S27" s="197">
        <v>1.92</v>
      </c>
      <c r="T27" s="197">
        <v>0</v>
      </c>
      <c r="U27" s="197">
        <v>317.74</v>
      </c>
      <c r="V27" s="197">
        <v>0</v>
      </c>
      <c r="W27" s="197">
        <v>0</v>
      </c>
      <c r="X27" s="197">
        <v>35.97</v>
      </c>
      <c r="Y27" s="197">
        <v>0</v>
      </c>
      <c r="Z27" s="197">
        <v>65.989999999999995</v>
      </c>
      <c r="AA27" s="197">
        <v>9.6</v>
      </c>
      <c r="AB27" s="197">
        <v>0</v>
      </c>
      <c r="AC27" s="197">
        <v>7.07</v>
      </c>
      <c r="AD27" s="197">
        <v>0</v>
      </c>
      <c r="AE27" s="197">
        <v>0</v>
      </c>
      <c r="AF27" s="197">
        <v>0</v>
      </c>
      <c r="AG27" s="197">
        <v>25.71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80</v>
      </c>
      <c r="L28" s="197">
        <v>0</v>
      </c>
      <c r="M28" s="197">
        <v>0</v>
      </c>
      <c r="N28" s="197">
        <v>28.8</v>
      </c>
      <c r="O28" s="197">
        <v>48.37</v>
      </c>
      <c r="P28" s="197">
        <v>49.48</v>
      </c>
      <c r="Q28" s="197">
        <v>1.92</v>
      </c>
      <c r="R28" s="197">
        <v>3.84</v>
      </c>
      <c r="S28" s="197">
        <v>1.92</v>
      </c>
      <c r="T28" s="197">
        <v>0</v>
      </c>
      <c r="U28" s="197">
        <v>317.74</v>
      </c>
      <c r="V28" s="197">
        <v>0</v>
      </c>
      <c r="W28" s="197">
        <v>0</v>
      </c>
      <c r="X28" s="197">
        <v>35.97</v>
      </c>
      <c r="Y28" s="197">
        <v>0</v>
      </c>
      <c r="Z28" s="197">
        <v>65.989999999999995</v>
      </c>
      <c r="AA28" s="197">
        <v>9.6</v>
      </c>
      <c r="AB28" s="197">
        <v>0</v>
      </c>
      <c r="AC28" s="197">
        <v>7.43</v>
      </c>
      <c r="AD28" s="197">
        <v>0</v>
      </c>
      <c r="AE28" s="197">
        <v>0</v>
      </c>
      <c r="AF28" s="197">
        <v>0</v>
      </c>
      <c r="AG28" s="197">
        <v>26.52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105.61</v>
      </c>
      <c r="L29" s="197">
        <v>0</v>
      </c>
      <c r="M29" s="197">
        <v>0</v>
      </c>
      <c r="N29" s="197">
        <v>28.8</v>
      </c>
      <c r="O29" s="197">
        <v>48.37</v>
      </c>
      <c r="P29" s="197">
        <v>49.47</v>
      </c>
      <c r="Q29" s="197">
        <v>1.92</v>
      </c>
      <c r="R29" s="197">
        <v>3.84</v>
      </c>
      <c r="S29" s="197">
        <v>1.92</v>
      </c>
      <c r="T29" s="197">
        <v>0</v>
      </c>
      <c r="U29" s="197">
        <v>317.74</v>
      </c>
      <c r="V29" s="197">
        <v>0</v>
      </c>
      <c r="W29" s="197">
        <v>0</v>
      </c>
      <c r="X29" s="197">
        <v>35.979999999999997</v>
      </c>
      <c r="Y29" s="197">
        <v>0</v>
      </c>
      <c r="Z29" s="197">
        <v>65.989999999999995</v>
      </c>
      <c r="AA29" s="197">
        <v>22</v>
      </c>
      <c r="AB29" s="197">
        <v>0</v>
      </c>
      <c r="AC29" s="197">
        <v>7.43</v>
      </c>
      <c r="AD29" s="197">
        <v>0</v>
      </c>
      <c r="AE29" s="197">
        <v>0</v>
      </c>
      <c r="AF29" s="197">
        <v>0</v>
      </c>
      <c r="AG29" s="197">
        <v>26.19</v>
      </c>
      <c r="AH29" s="197">
        <v>0</v>
      </c>
      <c r="AI29" s="197">
        <v>0</v>
      </c>
      <c r="AJ29" s="197">
        <v>0</v>
      </c>
      <c r="AK29" s="197">
        <v>49.92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105.61</v>
      </c>
      <c r="L30" s="197">
        <v>0</v>
      </c>
      <c r="M30" s="197">
        <v>0</v>
      </c>
      <c r="N30" s="197">
        <v>28.8</v>
      </c>
      <c r="O30" s="197">
        <v>48.37</v>
      </c>
      <c r="P30" s="197">
        <v>49.47</v>
      </c>
      <c r="Q30" s="197">
        <v>1.92</v>
      </c>
      <c r="R30" s="197">
        <v>3.84</v>
      </c>
      <c r="S30" s="197">
        <v>1.92</v>
      </c>
      <c r="T30" s="197">
        <v>0</v>
      </c>
      <c r="U30" s="197">
        <v>317.74</v>
      </c>
      <c r="V30" s="197">
        <v>0</v>
      </c>
      <c r="W30" s="197">
        <v>0</v>
      </c>
      <c r="X30" s="197">
        <v>35.979999999999997</v>
      </c>
      <c r="Y30" s="197">
        <v>0</v>
      </c>
      <c r="Z30" s="197">
        <v>65.989999999999995</v>
      </c>
      <c r="AA30" s="197">
        <v>22</v>
      </c>
      <c r="AB30" s="197">
        <v>0</v>
      </c>
      <c r="AC30" s="197">
        <v>7.43</v>
      </c>
      <c r="AD30" s="197">
        <v>0</v>
      </c>
      <c r="AE30" s="197">
        <v>0</v>
      </c>
      <c r="AF30" s="197">
        <v>0</v>
      </c>
      <c r="AG30" s="197">
        <v>26.19</v>
      </c>
      <c r="AH30" s="197">
        <v>0</v>
      </c>
      <c r="AI30" s="197">
        <v>0</v>
      </c>
      <c r="AJ30" s="197">
        <v>0</v>
      </c>
      <c r="AK30" s="197">
        <v>49.92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2.46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105.61</v>
      </c>
      <c r="L31" s="197">
        <v>0</v>
      </c>
      <c r="M31" s="197">
        <v>0</v>
      </c>
      <c r="N31" s="197">
        <v>28.8</v>
      </c>
      <c r="O31" s="197">
        <v>48.37</v>
      </c>
      <c r="P31" s="197">
        <v>49.47</v>
      </c>
      <c r="Q31" s="197">
        <v>1.92</v>
      </c>
      <c r="R31" s="197">
        <v>3.84</v>
      </c>
      <c r="S31" s="197">
        <v>1.92</v>
      </c>
      <c r="T31" s="197">
        <v>0</v>
      </c>
      <c r="U31" s="197">
        <v>317.74</v>
      </c>
      <c r="V31" s="197">
        <v>0</v>
      </c>
      <c r="W31" s="197">
        <v>0</v>
      </c>
      <c r="X31" s="197">
        <v>35.979999999999997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7.43</v>
      </c>
      <c r="AD31" s="197">
        <v>0</v>
      </c>
      <c r="AE31" s="197">
        <v>0</v>
      </c>
      <c r="AF31" s="197">
        <v>0</v>
      </c>
      <c r="AG31" s="197">
        <v>26.19</v>
      </c>
      <c r="AH31" s="197">
        <v>0</v>
      </c>
      <c r="AI31" s="197">
        <v>0</v>
      </c>
      <c r="AJ31" s="197">
        <v>0</v>
      </c>
      <c r="AK31" s="197">
        <v>49.92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8.3000000000000007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105.61</v>
      </c>
      <c r="L32" s="197">
        <v>0</v>
      </c>
      <c r="M32" s="197">
        <v>0</v>
      </c>
      <c r="N32" s="197">
        <v>28.8</v>
      </c>
      <c r="O32" s="197">
        <v>48.37</v>
      </c>
      <c r="P32" s="197">
        <v>49.47</v>
      </c>
      <c r="Q32" s="197">
        <v>1.92</v>
      </c>
      <c r="R32" s="197">
        <v>3.84</v>
      </c>
      <c r="S32" s="197">
        <v>1.92</v>
      </c>
      <c r="T32" s="197">
        <v>0</v>
      </c>
      <c r="U32" s="197">
        <v>317.74</v>
      </c>
      <c r="V32" s="197">
        <v>0</v>
      </c>
      <c r="W32" s="197">
        <v>0</v>
      </c>
      <c r="X32" s="197">
        <v>35.979999999999997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7.43</v>
      </c>
      <c r="AD32" s="197">
        <v>0</v>
      </c>
      <c r="AE32" s="197">
        <v>0</v>
      </c>
      <c r="AF32" s="197">
        <v>0</v>
      </c>
      <c r="AG32" s="197">
        <v>26.19</v>
      </c>
      <c r="AH32" s="197">
        <v>0</v>
      </c>
      <c r="AI32" s="197">
        <v>0</v>
      </c>
      <c r="AJ32" s="197">
        <v>0</v>
      </c>
      <c r="AK32" s="197">
        <v>49.92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5.86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155.57</v>
      </c>
      <c r="L33" s="197">
        <v>0</v>
      </c>
      <c r="M33" s="197">
        <v>0</v>
      </c>
      <c r="N33" s="197">
        <v>28.8</v>
      </c>
      <c r="O33" s="197">
        <v>48.37</v>
      </c>
      <c r="P33" s="197">
        <v>49.47</v>
      </c>
      <c r="Q33" s="197">
        <v>1.92</v>
      </c>
      <c r="R33" s="197">
        <v>3.84</v>
      </c>
      <c r="S33" s="197">
        <v>1.92</v>
      </c>
      <c r="T33" s="197">
        <v>0</v>
      </c>
      <c r="U33" s="197">
        <v>317.74</v>
      </c>
      <c r="V33" s="197">
        <v>0</v>
      </c>
      <c r="W33" s="197">
        <v>0</v>
      </c>
      <c r="X33" s="197">
        <v>35.979999999999997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7.43</v>
      </c>
      <c r="AD33" s="197">
        <v>0</v>
      </c>
      <c r="AE33" s="197">
        <v>0</v>
      </c>
      <c r="AF33" s="197">
        <v>0</v>
      </c>
      <c r="AG33" s="197">
        <v>25.71</v>
      </c>
      <c r="AH33" s="197">
        <v>0</v>
      </c>
      <c r="AI33" s="197">
        <v>0</v>
      </c>
      <c r="AJ33" s="197">
        <v>0</v>
      </c>
      <c r="AK33" s="197">
        <v>49.92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6.26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158.44999999999999</v>
      </c>
      <c r="L34" s="197">
        <v>0</v>
      </c>
      <c r="M34" s="197">
        <v>0</v>
      </c>
      <c r="N34" s="197">
        <v>28.8</v>
      </c>
      <c r="O34" s="197">
        <v>48.37</v>
      </c>
      <c r="P34" s="197">
        <v>49.47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35.979999999999997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7.43</v>
      </c>
      <c r="AD34" s="197">
        <v>0</v>
      </c>
      <c r="AE34" s="197">
        <v>0</v>
      </c>
      <c r="AF34" s="197">
        <v>0</v>
      </c>
      <c r="AG34" s="197">
        <v>26.52</v>
      </c>
      <c r="AH34" s="197">
        <v>0</v>
      </c>
      <c r="AI34" s="197">
        <v>0</v>
      </c>
      <c r="AJ34" s="197">
        <v>0</v>
      </c>
      <c r="AK34" s="197">
        <v>49.92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6.6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158.44999999999999</v>
      </c>
      <c r="L35" s="197">
        <v>0</v>
      </c>
      <c r="M35" s="197">
        <v>0</v>
      </c>
      <c r="N35" s="197">
        <v>28.8</v>
      </c>
      <c r="O35" s="197">
        <v>48.37</v>
      </c>
      <c r="P35" s="197">
        <v>49.47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35.979999999999997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7.43</v>
      </c>
      <c r="AD35" s="197">
        <v>0</v>
      </c>
      <c r="AE35" s="197">
        <v>0</v>
      </c>
      <c r="AF35" s="197">
        <v>0</v>
      </c>
      <c r="AG35" s="197">
        <v>26.19</v>
      </c>
      <c r="AH35" s="197">
        <v>0</v>
      </c>
      <c r="AI35" s="197">
        <v>0</v>
      </c>
      <c r="AJ35" s="197">
        <v>0</v>
      </c>
      <c r="AK35" s="197">
        <v>49.92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8.14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158.44999999999999</v>
      </c>
      <c r="L36" s="197">
        <v>0</v>
      </c>
      <c r="M36" s="197">
        <v>0</v>
      </c>
      <c r="N36" s="197">
        <v>28.8</v>
      </c>
      <c r="O36" s="197">
        <v>48.37</v>
      </c>
      <c r="P36" s="197">
        <v>49.47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35.979999999999997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7.43</v>
      </c>
      <c r="AD36" s="197">
        <v>0</v>
      </c>
      <c r="AE36" s="197">
        <v>0</v>
      </c>
      <c r="AF36" s="197">
        <v>0</v>
      </c>
      <c r="AG36" s="197">
        <v>26.19</v>
      </c>
      <c r="AH36" s="197">
        <v>0</v>
      </c>
      <c r="AI36" s="197">
        <v>0</v>
      </c>
      <c r="AJ36" s="197">
        <v>0</v>
      </c>
      <c r="AK36" s="197">
        <v>49.92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8.75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158.44999999999999</v>
      </c>
      <c r="L37" s="197">
        <v>0</v>
      </c>
      <c r="M37" s="197">
        <v>0</v>
      </c>
      <c r="N37" s="197">
        <v>28.8</v>
      </c>
      <c r="O37" s="197">
        <v>48.37</v>
      </c>
      <c r="P37" s="197">
        <v>49.47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35.979999999999997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7.43</v>
      </c>
      <c r="AD37" s="197">
        <v>0</v>
      </c>
      <c r="AE37" s="197">
        <v>0</v>
      </c>
      <c r="AF37" s="197">
        <v>0</v>
      </c>
      <c r="AG37" s="197">
        <v>26.19</v>
      </c>
      <c r="AH37" s="197">
        <v>0</v>
      </c>
      <c r="AI37" s="197">
        <v>0</v>
      </c>
      <c r="AJ37" s="197">
        <v>0</v>
      </c>
      <c r="AK37" s="197">
        <v>49.92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8.5500000000000007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158.44999999999999</v>
      </c>
      <c r="L38" s="197">
        <v>0</v>
      </c>
      <c r="M38" s="197">
        <v>0</v>
      </c>
      <c r="N38" s="197">
        <v>28.8</v>
      </c>
      <c r="O38" s="197">
        <v>48.37</v>
      </c>
      <c r="P38" s="197">
        <v>49.47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35.979999999999997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7.43</v>
      </c>
      <c r="AD38" s="197">
        <v>0</v>
      </c>
      <c r="AE38" s="197">
        <v>0</v>
      </c>
      <c r="AF38" s="197">
        <v>0</v>
      </c>
      <c r="AG38" s="197">
        <v>26.19</v>
      </c>
      <c r="AH38" s="197">
        <v>0</v>
      </c>
      <c r="AI38" s="197">
        <v>0</v>
      </c>
      <c r="AJ38" s="197">
        <v>0</v>
      </c>
      <c r="AK38" s="197">
        <v>49.92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9.14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158.44999999999999</v>
      </c>
      <c r="L39" s="197">
        <v>0</v>
      </c>
      <c r="M39" s="197">
        <v>0</v>
      </c>
      <c r="N39" s="197">
        <v>28.8</v>
      </c>
      <c r="O39" s="197">
        <v>48.37</v>
      </c>
      <c r="P39" s="197">
        <v>49.47</v>
      </c>
      <c r="Q39" s="197">
        <v>5.32</v>
      </c>
      <c r="R39" s="197">
        <v>10.34</v>
      </c>
      <c r="S39" s="197">
        <v>6.43</v>
      </c>
      <c r="T39" s="197">
        <v>0</v>
      </c>
      <c r="U39" s="197">
        <v>317.74</v>
      </c>
      <c r="V39" s="197">
        <v>0</v>
      </c>
      <c r="W39" s="197">
        <v>0</v>
      </c>
      <c r="X39" s="197">
        <v>35.979999999999997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7.43</v>
      </c>
      <c r="AD39" s="197">
        <v>0</v>
      </c>
      <c r="AE39" s="197">
        <v>0</v>
      </c>
      <c r="AF39" s="197">
        <v>0</v>
      </c>
      <c r="AG39" s="197">
        <v>25.71</v>
      </c>
      <c r="AH39" s="197">
        <v>0</v>
      </c>
      <c r="AI39" s="197">
        <v>0</v>
      </c>
      <c r="AJ39" s="197">
        <v>0</v>
      </c>
      <c r="AK39" s="197">
        <v>49.92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10.09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158.44999999999999</v>
      </c>
      <c r="L40" s="197">
        <v>0</v>
      </c>
      <c r="M40" s="197">
        <v>0</v>
      </c>
      <c r="N40" s="197">
        <v>28.8</v>
      </c>
      <c r="O40" s="197">
        <v>48.37</v>
      </c>
      <c r="P40" s="197">
        <v>49.47</v>
      </c>
      <c r="Q40" s="197">
        <v>5.32</v>
      </c>
      <c r="R40" s="197">
        <v>10.34</v>
      </c>
      <c r="S40" s="197">
        <v>6.43</v>
      </c>
      <c r="T40" s="197">
        <v>0</v>
      </c>
      <c r="U40" s="197">
        <v>317.74</v>
      </c>
      <c r="V40" s="197">
        <v>0</v>
      </c>
      <c r="W40" s="197">
        <v>0</v>
      </c>
      <c r="X40" s="197">
        <v>35.979999999999997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7.43</v>
      </c>
      <c r="AD40" s="197">
        <v>0</v>
      </c>
      <c r="AE40" s="197">
        <v>0</v>
      </c>
      <c r="AF40" s="197">
        <v>0</v>
      </c>
      <c r="AG40" s="197">
        <v>26.35</v>
      </c>
      <c r="AH40" s="197">
        <v>0</v>
      </c>
      <c r="AI40" s="197">
        <v>0</v>
      </c>
      <c r="AJ40" s="197">
        <v>0</v>
      </c>
      <c r="AK40" s="197">
        <v>49.92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9.82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158.44999999999999</v>
      </c>
      <c r="L41" s="197">
        <v>0</v>
      </c>
      <c r="M41" s="197">
        <v>0</v>
      </c>
      <c r="N41" s="197">
        <v>28.8</v>
      </c>
      <c r="O41" s="197">
        <v>48.37</v>
      </c>
      <c r="P41" s="197">
        <v>49.47</v>
      </c>
      <c r="Q41" s="197">
        <v>5.32</v>
      </c>
      <c r="R41" s="197">
        <v>10.34</v>
      </c>
      <c r="S41" s="197">
        <v>6.43</v>
      </c>
      <c r="T41" s="197">
        <v>0</v>
      </c>
      <c r="U41" s="197">
        <v>317.74</v>
      </c>
      <c r="V41" s="197">
        <v>0</v>
      </c>
      <c r="W41" s="197">
        <v>0</v>
      </c>
      <c r="X41" s="197">
        <v>35.979999999999997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7.43</v>
      </c>
      <c r="AD41" s="197">
        <v>0</v>
      </c>
      <c r="AE41" s="197">
        <v>0</v>
      </c>
      <c r="AF41" s="197">
        <v>0</v>
      </c>
      <c r="AG41" s="197">
        <v>26.35</v>
      </c>
      <c r="AH41" s="197">
        <v>0</v>
      </c>
      <c r="AI41" s="197">
        <v>0</v>
      </c>
      <c r="AJ41" s="197">
        <v>0</v>
      </c>
      <c r="AK41" s="197">
        <v>49.92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9.81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158.44999999999999</v>
      </c>
      <c r="L42" s="197">
        <v>0</v>
      </c>
      <c r="M42" s="197">
        <v>0</v>
      </c>
      <c r="N42" s="197">
        <v>28.8</v>
      </c>
      <c r="O42" s="197">
        <v>48.37</v>
      </c>
      <c r="P42" s="197">
        <v>49.47</v>
      </c>
      <c r="Q42" s="197">
        <v>5.32</v>
      </c>
      <c r="R42" s="197">
        <v>10.34</v>
      </c>
      <c r="S42" s="197">
        <v>6.43</v>
      </c>
      <c r="T42" s="197">
        <v>0</v>
      </c>
      <c r="U42" s="197">
        <v>317.74</v>
      </c>
      <c r="V42" s="197">
        <v>0</v>
      </c>
      <c r="W42" s="197">
        <v>0</v>
      </c>
      <c r="X42" s="197">
        <v>35.979999999999997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7.43</v>
      </c>
      <c r="AD42" s="197">
        <v>0</v>
      </c>
      <c r="AE42" s="197">
        <v>0</v>
      </c>
      <c r="AF42" s="197">
        <v>0</v>
      </c>
      <c r="AG42" s="197">
        <v>26.35</v>
      </c>
      <c r="AH42" s="197">
        <v>0</v>
      </c>
      <c r="AI42" s="197">
        <v>0</v>
      </c>
      <c r="AJ42" s="197">
        <v>0</v>
      </c>
      <c r="AK42" s="197">
        <v>49.92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9.36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158.44999999999999</v>
      </c>
      <c r="L43" s="197">
        <v>0</v>
      </c>
      <c r="M43" s="197">
        <v>0</v>
      </c>
      <c r="N43" s="197">
        <v>28.8</v>
      </c>
      <c r="O43" s="197">
        <v>48.37</v>
      </c>
      <c r="P43" s="197">
        <v>49.47</v>
      </c>
      <c r="Q43" s="197">
        <v>5.32</v>
      </c>
      <c r="R43" s="197">
        <v>10.34</v>
      </c>
      <c r="S43" s="197">
        <v>6.43</v>
      </c>
      <c r="T43" s="197">
        <v>0</v>
      </c>
      <c r="U43" s="197">
        <v>317.74</v>
      </c>
      <c r="V43" s="197">
        <v>0</v>
      </c>
      <c r="W43" s="197">
        <v>0</v>
      </c>
      <c r="X43" s="197">
        <v>35.979999999999997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7.43</v>
      </c>
      <c r="AD43" s="197">
        <v>0</v>
      </c>
      <c r="AE43" s="197">
        <v>0</v>
      </c>
      <c r="AF43" s="197">
        <v>0</v>
      </c>
      <c r="AG43" s="197">
        <v>26.35</v>
      </c>
      <c r="AH43" s="197">
        <v>0</v>
      </c>
      <c r="AI43" s="197">
        <v>0</v>
      </c>
      <c r="AJ43" s="197">
        <v>0</v>
      </c>
      <c r="AK43" s="197">
        <v>49.92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10.15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158.44999999999999</v>
      </c>
      <c r="L44" s="197">
        <v>0</v>
      </c>
      <c r="M44" s="197">
        <v>0</v>
      </c>
      <c r="N44" s="197">
        <v>28.8</v>
      </c>
      <c r="O44" s="197">
        <v>48.37</v>
      </c>
      <c r="P44" s="197">
        <v>49.47</v>
      </c>
      <c r="Q44" s="197">
        <v>5.32</v>
      </c>
      <c r="R44" s="197">
        <v>10.34</v>
      </c>
      <c r="S44" s="197">
        <v>6.43</v>
      </c>
      <c r="T44" s="197">
        <v>0</v>
      </c>
      <c r="U44" s="197">
        <v>317.74</v>
      </c>
      <c r="V44" s="197">
        <v>0</v>
      </c>
      <c r="W44" s="197">
        <v>0</v>
      </c>
      <c r="X44" s="197">
        <v>35.979999999999997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7.43</v>
      </c>
      <c r="AD44" s="197">
        <v>0</v>
      </c>
      <c r="AE44" s="197">
        <v>0</v>
      </c>
      <c r="AF44" s="197">
        <v>0</v>
      </c>
      <c r="AG44" s="197">
        <v>26.35</v>
      </c>
      <c r="AH44" s="197">
        <v>0</v>
      </c>
      <c r="AI44" s="197">
        <v>0</v>
      </c>
      <c r="AJ44" s="197">
        <v>0</v>
      </c>
      <c r="AK44" s="197">
        <v>49.92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9.8800000000000008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158.44999999999999</v>
      </c>
      <c r="L45" s="197">
        <v>0</v>
      </c>
      <c r="M45" s="197">
        <v>0</v>
      </c>
      <c r="N45" s="197">
        <v>28.8</v>
      </c>
      <c r="O45" s="197">
        <v>48.37</v>
      </c>
      <c r="P45" s="197">
        <v>49.47</v>
      </c>
      <c r="Q45" s="197">
        <v>5.32</v>
      </c>
      <c r="R45" s="197">
        <v>10.34</v>
      </c>
      <c r="S45" s="197">
        <v>6.43</v>
      </c>
      <c r="T45" s="197">
        <v>0</v>
      </c>
      <c r="U45" s="197">
        <v>317.74</v>
      </c>
      <c r="V45" s="197">
        <v>0</v>
      </c>
      <c r="W45" s="197">
        <v>0</v>
      </c>
      <c r="X45" s="197">
        <v>35.979999999999997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7.43</v>
      </c>
      <c r="AD45" s="197">
        <v>0</v>
      </c>
      <c r="AE45" s="197">
        <v>0</v>
      </c>
      <c r="AF45" s="197">
        <v>0</v>
      </c>
      <c r="AG45" s="197">
        <v>25.71</v>
      </c>
      <c r="AH45" s="197">
        <v>0</v>
      </c>
      <c r="AI45" s="197">
        <v>0</v>
      </c>
      <c r="AJ45" s="197">
        <v>0</v>
      </c>
      <c r="AK45" s="197">
        <v>49.92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9.68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158.44999999999999</v>
      </c>
      <c r="L46" s="197">
        <v>0</v>
      </c>
      <c r="M46" s="197">
        <v>0</v>
      </c>
      <c r="N46" s="197">
        <v>28.8</v>
      </c>
      <c r="O46" s="197">
        <v>48.37</v>
      </c>
      <c r="P46" s="197">
        <v>49.47</v>
      </c>
      <c r="Q46" s="197">
        <v>5.32</v>
      </c>
      <c r="R46" s="197">
        <v>10.34</v>
      </c>
      <c r="S46" s="197">
        <v>6.43</v>
      </c>
      <c r="T46" s="197">
        <v>0</v>
      </c>
      <c r="U46" s="197">
        <v>317.74</v>
      </c>
      <c r="V46" s="197">
        <v>0</v>
      </c>
      <c r="W46" s="197">
        <v>0</v>
      </c>
      <c r="X46" s="197">
        <v>35.979999999999997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7.43</v>
      </c>
      <c r="AD46" s="197">
        <v>0</v>
      </c>
      <c r="AE46" s="197">
        <v>0</v>
      </c>
      <c r="AF46" s="197">
        <v>0</v>
      </c>
      <c r="AG46" s="197">
        <v>26.35</v>
      </c>
      <c r="AH46" s="197">
        <v>0</v>
      </c>
      <c r="AI46" s="197">
        <v>0</v>
      </c>
      <c r="AJ46" s="197">
        <v>0</v>
      </c>
      <c r="AK46" s="197">
        <v>49.92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10.54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76.81</v>
      </c>
      <c r="L47" s="197">
        <v>0</v>
      </c>
      <c r="M47" s="197">
        <v>0</v>
      </c>
      <c r="N47" s="197">
        <v>28.8</v>
      </c>
      <c r="O47" s="197">
        <v>48.37</v>
      </c>
      <c r="P47" s="197">
        <v>49.47</v>
      </c>
      <c r="Q47" s="197">
        <v>1.94</v>
      </c>
      <c r="R47" s="197">
        <v>2.91</v>
      </c>
      <c r="S47" s="197">
        <v>1.94</v>
      </c>
      <c r="T47" s="197">
        <v>0</v>
      </c>
      <c r="U47" s="197">
        <v>317.74</v>
      </c>
      <c r="V47" s="197">
        <v>0</v>
      </c>
      <c r="W47" s="197">
        <v>0</v>
      </c>
      <c r="X47" s="197">
        <v>35.979999999999997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7.43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49.92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9.7200000000000006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76.81</v>
      </c>
      <c r="L48" s="197">
        <v>0</v>
      </c>
      <c r="M48" s="197">
        <v>0</v>
      </c>
      <c r="N48" s="197">
        <v>28.8</v>
      </c>
      <c r="O48" s="197">
        <v>48.37</v>
      </c>
      <c r="P48" s="197">
        <v>49.47</v>
      </c>
      <c r="Q48" s="197">
        <v>1.94</v>
      </c>
      <c r="R48" s="197">
        <v>2.91</v>
      </c>
      <c r="S48" s="197">
        <v>1.94</v>
      </c>
      <c r="T48" s="197">
        <v>0</v>
      </c>
      <c r="U48" s="197">
        <v>317.74</v>
      </c>
      <c r="V48" s="197">
        <v>0</v>
      </c>
      <c r="W48" s="197">
        <v>0</v>
      </c>
      <c r="X48" s="197">
        <v>35.979999999999997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7.43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49.92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9.36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76.81</v>
      </c>
      <c r="L49" s="197">
        <v>0</v>
      </c>
      <c r="M49" s="197">
        <v>0</v>
      </c>
      <c r="N49" s="197">
        <v>28.8</v>
      </c>
      <c r="O49" s="197">
        <v>48.37</v>
      </c>
      <c r="P49" s="197">
        <v>49.47</v>
      </c>
      <c r="Q49" s="197">
        <v>1.92</v>
      </c>
      <c r="R49" s="197">
        <v>2.88</v>
      </c>
      <c r="S49" s="197">
        <v>1.92</v>
      </c>
      <c r="T49" s="197">
        <v>0</v>
      </c>
      <c r="U49" s="197">
        <v>317.74</v>
      </c>
      <c r="V49" s="197">
        <v>0</v>
      </c>
      <c r="W49" s="197">
        <v>0</v>
      </c>
      <c r="X49" s="197">
        <v>35.979999999999997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7.43</v>
      </c>
      <c r="AD49" s="197">
        <v>0</v>
      </c>
      <c r="AE49" s="197">
        <v>0</v>
      </c>
      <c r="AF49" s="197">
        <v>0</v>
      </c>
      <c r="AG49" s="197">
        <v>26.52</v>
      </c>
      <c r="AH49" s="197">
        <v>0</v>
      </c>
      <c r="AI49" s="197">
        <v>0</v>
      </c>
      <c r="AJ49" s="197">
        <v>0</v>
      </c>
      <c r="AK49" s="197">
        <v>49.92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9.27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76.81</v>
      </c>
      <c r="L50" s="197">
        <v>0</v>
      </c>
      <c r="M50" s="197">
        <v>0</v>
      </c>
      <c r="N50" s="197">
        <v>28.8</v>
      </c>
      <c r="O50" s="197">
        <v>48.37</v>
      </c>
      <c r="P50" s="197">
        <v>49.47</v>
      </c>
      <c r="Q50" s="197">
        <v>1.92</v>
      </c>
      <c r="R50" s="197">
        <v>2.88</v>
      </c>
      <c r="S50" s="197">
        <v>1.92</v>
      </c>
      <c r="T50" s="197">
        <v>0</v>
      </c>
      <c r="U50" s="197">
        <v>317.74</v>
      </c>
      <c r="V50" s="197">
        <v>0</v>
      </c>
      <c r="W50" s="197">
        <v>0</v>
      </c>
      <c r="X50" s="197">
        <v>35.979999999999997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7.43</v>
      </c>
      <c r="AD50" s="197">
        <v>0</v>
      </c>
      <c r="AE50" s="197">
        <v>0</v>
      </c>
      <c r="AF50" s="197">
        <v>0</v>
      </c>
      <c r="AG50" s="197">
        <v>26.52</v>
      </c>
      <c r="AH50" s="197">
        <v>0</v>
      </c>
      <c r="AI50" s="197">
        <v>0</v>
      </c>
      <c r="AJ50" s="197">
        <v>0</v>
      </c>
      <c r="AK50" s="197">
        <v>49.92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9.0299999999999994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76.81</v>
      </c>
      <c r="L51" s="197">
        <v>0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1.92</v>
      </c>
      <c r="R51" s="197">
        <v>2.91</v>
      </c>
      <c r="S51" s="197">
        <v>1.92</v>
      </c>
      <c r="T51" s="197">
        <v>0</v>
      </c>
      <c r="U51" s="197">
        <v>317.74</v>
      </c>
      <c r="V51" s="197">
        <v>0</v>
      </c>
      <c r="W51" s="197">
        <v>0</v>
      </c>
      <c r="X51" s="197">
        <v>35.979999999999997</v>
      </c>
      <c r="Y51" s="197">
        <v>0</v>
      </c>
      <c r="Z51" s="197">
        <v>65.989999999999995</v>
      </c>
      <c r="AA51" s="197">
        <v>22</v>
      </c>
      <c r="AB51" s="197">
        <v>0</v>
      </c>
      <c r="AC51" s="197">
        <v>7.43</v>
      </c>
      <c r="AD51" s="197">
        <v>0</v>
      </c>
      <c r="AE51" s="197">
        <v>0</v>
      </c>
      <c r="AF51" s="197">
        <v>0</v>
      </c>
      <c r="AG51" s="197">
        <v>25.87</v>
      </c>
      <c r="AH51" s="197">
        <v>0</v>
      </c>
      <c r="AI51" s="197">
        <v>0</v>
      </c>
      <c r="AJ51" s="197">
        <v>0</v>
      </c>
      <c r="AK51" s="197">
        <v>49.92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8.24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76.81</v>
      </c>
      <c r="L52" s="197">
        <v>0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1.92</v>
      </c>
      <c r="R52" s="197">
        <v>2.88</v>
      </c>
      <c r="S52" s="197">
        <v>1.92</v>
      </c>
      <c r="T52" s="197">
        <v>0</v>
      </c>
      <c r="U52" s="197">
        <v>317.74</v>
      </c>
      <c r="V52" s="197">
        <v>0</v>
      </c>
      <c r="W52" s="197">
        <v>0</v>
      </c>
      <c r="X52" s="197">
        <v>35.979999999999997</v>
      </c>
      <c r="Y52" s="197">
        <v>0</v>
      </c>
      <c r="Z52" s="197">
        <v>65.989999999999995</v>
      </c>
      <c r="AA52" s="197">
        <v>22</v>
      </c>
      <c r="AB52" s="197">
        <v>0</v>
      </c>
      <c r="AC52" s="197">
        <v>7.43</v>
      </c>
      <c r="AD52" s="197">
        <v>0</v>
      </c>
      <c r="AE52" s="197">
        <v>0</v>
      </c>
      <c r="AF52" s="197">
        <v>0</v>
      </c>
      <c r="AG52" s="197">
        <v>26.52</v>
      </c>
      <c r="AH52" s="197">
        <v>0</v>
      </c>
      <c r="AI52" s="197">
        <v>0</v>
      </c>
      <c r="AJ52" s="197">
        <v>0</v>
      </c>
      <c r="AK52" s="197">
        <v>49.92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7.71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76.81</v>
      </c>
      <c r="L53" s="197">
        <v>0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1.84</v>
      </c>
      <c r="R53" s="197">
        <v>2.77</v>
      </c>
      <c r="S53" s="197">
        <v>1.84</v>
      </c>
      <c r="T53" s="197">
        <v>0</v>
      </c>
      <c r="U53" s="197">
        <v>317.74</v>
      </c>
      <c r="V53" s="197">
        <v>0</v>
      </c>
      <c r="W53" s="197">
        <v>0</v>
      </c>
      <c r="X53" s="197">
        <v>35.979999999999997</v>
      </c>
      <c r="Y53" s="197">
        <v>0</v>
      </c>
      <c r="Z53" s="197">
        <v>65.989999999999995</v>
      </c>
      <c r="AA53" s="197">
        <v>9.6</v>
      </c>
      <c r="AB53" s="197">
        <v>0</v>
      </c>
      <c r="AC53" s="197">
        <v>7.43</v>
      </c>
      <c r="AD53" s="197">
        <v>0</v>
      </c>
      <c r="AE53" s="197">
        <v>0</v>
      </c>
      <c r="AF53" s="197">
        <v>0</v>
      </c>
      <c r="AG53" s="197">
        <v>26.52</v>
      </c>
      <c r="AH53" s="197">
        <v>0</v>
      </c>
      <c r="AI53" s="197">
        <v>0</v>
      </c>
      <c r="AJ53" s="197">
        <v>0</v>
      </c>
      <c r="AK53" s="197">
        <v>49.92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7.59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76.81</v>
      </c>
      <c r="L54" s="197">
        <v>0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1.84</v>
      </c>
      <c r="R54" s="197">
        <v>2.77</v>
      </c>
      <c r="S54" s="197">
        <v>1.84</v>
      </c>
      <c r="T54" s="197">
        <v>0</v>
      </c>
      <c r="U54" s="197">
        <v>317.74</v>
      </c>
      <c r="V54" s="197">
        <v>0</v>
      </c>
      <c r="W54" s="197">
        <v>0</v>
      </c>
      <c r="X54" s="197">
        <v>35.979999999999997</v>
      </c>
      <c r="Y54" s="197">
        <v>0</v>
      </c>
      <c r="Z54" s="197">
        <v>65.989999999999995</v>
      </c>
      <c r="AA54" s="197">
        <v>9.6</v>
      </c>
      <c r="AB54" s="197">
        <v>0</v>
      </c>
      <c r="AC54" s="197">
        <v>7.43</v>
      </c>
      <c r="AD54" s="197">
        <v>0</v>
      </c>
      <c r="AE54" s="197">
        <v>0</v>
      </c>
      <c r="AF54" s="197">
        <v>0</v>
      </c>
      <c r="AG54" s="197">
        <v>26.84</v>
      </c>
      <c r="AH54" s="197">
        <v>0</v>
      </c>
      <c r="AI54" s="197">
        <v>0</v>
      </c>
      <c r="AJ54" s="197">
        <v>0</v>
      </c>
      <c r="AK54" s="197">
        <v>49.92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7.16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76.81</v>
      </c>
      <c r="L55" s="197">
        <v>0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1.84</v>
      </c>
      <c r="R55" s="197">
        <v>2.77</v>
      </c>
      <c r="S55" s="197">
        <v>1.84</v>
      </c>
      <c r="T55" s="197">
        <v>0</v>
      </c>
      <c r="U55" s="197">
        <v>317.74</v>
      </c>
      <c r="V55" s="197">
        <v>0</v>
      </c>
      <c r="W55" s="197">
        <v>0</v>
      </c>
      <c r="X55" s="197">
        <v>35.979999999999997</v>
      </c>
      <c r="Y55" s="197">
        <v>0</v>
      </c>
      <c r="Z55" s="197">
        <v>65.989999999999995</v>
      </c>
      <c r="AA55" s="197">
        <v>9.6</v>
      </c>
      <c r="AB55" s="197">
        <v>0</v>
      </c>
      <c r="AC55" s="197">
        <v>7.43</v>
      </c>
      <c r="AD55" s="197">
        <v>0</v>
      </c>
      <c r="AE55" s="197">
        <v>0</v>
      </c>
      <c r="AF55" s="197">
        <v>0</v>
      </c>
      <c r="AG55" s="197">
        <v>26.84</v>
      </c>
      <c r="AH55" s="197">
        <v>0</v>
      </c>
      <c r="AI55" s="197">
        <v>0</v>
      </c>
      <c r="AJ55" s="197">
        <v>0</v>
      </c>
      <c r="AK55" s="197">
        <v>49.92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6.69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76.81</v>
      </c>
      <c r="L56" s="197">
        <v>0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1.84</v>
      </c>
      <c r="R56" s="197">
        <v>2.77</v>
      </c>
      <c r="S56" s="197">
        <v>1.84</v>
      </c>
      <c r="T56" s="197">
        <v>0</v>
      </c>
      <c r="U56" s="197">
        <v>317.74</v>
      </c>
      <c r="V56" s="197">
        <v>0</v>
      </c>
      <c r="W56" s="197">
        <v>0</v>
      </c>
      <c r="X56" s="197">
        <v>35.979999999999997</v>
      </c>
      <c r="Y56" s="197">
        <v>0</v>
      </c>
      <c r="Z56" s="197">
        <v>65.989999999999995</v>
      </c>
      <c r="AA56" s="197">
        <v>9.6</v>
      </c>
      <c r="AB56" s="197">
        <v>0</v>
      </c>
      <c r="AC56" s="197">
        <v>7.43</v>
      </c>
      <c r="AD56" s="197">
        <v>0</v>
      </c>
      <c r="AE56" s="197">
        <v>0</v>
      </c>
      <c r="AF56" s="197">
        <v>0</v>
      </c>
      <c r="AG56" s="197">
        <v>26.84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6.87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76.81</v>
      </c>
      <c r="L57" s="197">
        <v>0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1.84</v>
      </c>
      <c r="R57" s="197">
        <v>2.77</v>
      </c>
      <c r="S57" s="197">
        <v>1.84</v>
      </c>
      <c r="T57" s="197">
        <v>0</v>
      </c>
      <c r="U57" s="197">
        <v>317.74</v>
      </c>
      <c r="V57" s="197">
        <v>0</v>
      </c>
      <c r="W57" s="197">
        <v>0</v>
      </c>
      <c r="X57" s="197">
        <v>35.979999999999997</v>
      </c>
      <c r="Y57" s="197">
        <v>0</v>
      </c>
      <c r="Z57" s="197">
        <v>65.989999999999995</v>
      </c>
      <c r="AA57" s="197">
        <v>9.6</v>
      </c>
      <c r="AB57" s="197">
        <v>0</v>
      </c>
      <c r="AC57" s="197">
        <v>7.43</v>
      </c>
      <c r="AD57" s="197">
        <v>0</v>
      </c>
      <c r="AE57" s="197">
        <v>0</v>
      </c>
      <c r="AF57" s="197">
        <v>0</v>
      </c>
      <c r="AG57" s="197">
        <v>26.19</v>
      </c>
      <c r="AH57" s="197">
        <v>0</v>
      </c>
      <c r="AI57" s="197">
        <v>0</v>
      </c>
      <c r="AJ57" s="197">
        <v>0</v>
      </c>
      <c r="AK57" s="197">
        <v>49.92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7.48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76.81</v>
      </c>
      <c r="L58" s="197">
        <v>0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1.84</v>
      </c>
      <c r="R58" s="197">
        <v>2.77</v>
      </c>
      <c r="S58" s="197">
        <v>1.84</v>
      </c>
      <c r="T58" s="197">
        <v>0</v>
      </c>
      <c r="U58" s="197">
        <v>317.74</v>
      </c>
      <c r="V58" s="197">
        <v>0</v>
      </c>
      <c r="W58" s="197">
        <v>0</v>
      </c>
      <c r="X58" s="197">
        <v>35.979999999999997</v>
      </c>
      <c r="Y58" s="197">
        <v>0</v>
      </c>
      <c r="Z58" s="197">
        <v>65.989999999999995</v>
      </c>
      <c r="AA58" s="197">
        <v>9.6</v>
      </c>
      <c r="AB58" s="197">
        <v>0</v>
      </c>
      <c r="AC58" s="197">
        <v>7.43</v>
      </c>
      <c r="AD58" s="197">
        <v>0</v>
      </c>
      <c r="AE58" s="197">
        <v>0</v>
      </c>
      <c r="AF58" s="197">
        <v>0</v>
      </c>
      <c r="AG58" s="197">
        <v>26.84</v>
      </c>
      <c r="AH58" s="197">
        <v>0</v>
      </c>
      <c r="AI58" s="197">
        <v>0</v>
      </c>
      <c r="AJ58" s="197">
        <v>0</v>
      </c>
      <c r="AK58" s="197">
        <v>49.92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6.99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76.81</v>
      </c>
      <c r="L59" s="197">
        <v>0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1.84</v>
      </c>
      <c r="R59" s="197">
        <v>2.77</v>
      </c>
      <c r="S59" s="197">
        <v>1.84</v>
      </c>
      <c r="T59" s="197">
        <v>0</v>
      </c>
      <c r="U59" s="197">
        <v>317.74</v>
      </c>
      <c r="V59" s="197">
        <v>0</v>
      </c>
      <c r="W59" s="197">
        <v>0</v>
      </c>
      <c r="X59" s="197">
        <v>35.979999999999997</v>
      </c>
      <c r="Y59" s="197">
        <v>0</v>
      </c>
      <c r="Z59" s="197">
        <v>65.989999999999995</v>
      </c>
      <c r="AA59" s="197">
        <v>9.6</v>
      </c>
      <c r="AB59" s="197">
        <v>0</v>
      </c>
      <c r="AC59" s="197">
        <v>7.43</v>
      </c>
      <c r="AD59" s="197">
        <v>0</v>
      </c>
      <c r="AE59" s="197">
        <v>0</v>
      </c>
      <c r="AF59" s="197">
        <v>0</v>
      </c>
      <c r="AG59" s="197">
        <v>26.84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7.27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76.81</v>
      </c>
      <c r="L60" s="197">
        <v>0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1.84</v>
      </c>
      <c r="R60" s="197">
        <v>2.77</v>
      </c>
      <c r="S60" s="197">
        <v>1.84</v>
      </c>
      <c r="T60" s="197">
        <v>0</v>
      </c>
      <c r="U60" s="197">
        <v>317.74</v>
      </c>
      <c r="V60" s="197">
        <v>0</v>
      </c>
      <c r="W60" s="197">
        <v>0</v>
      </c>
      <c r="X60" s="197">
        <v>35.979999999999997</v>
      </c>
      <c r="Y60" s="197">
        <v>0</v>
      </c>
      <c r="Z60" s="197">
        <v>65.989999999999995</v>
      </c>
      <c r="AA60" s="197">
        <v>9.6</v>
      </c>
      <c r="AB60" s="197">
        <v>0</v>
      </c>
      <c r="AC60" s="197">
        <v>7.43</v>
      </c>
      <c r="AD60" s="197">
        <v>0</v>
      </c>
      <c r="AE60" s="197">
        <v>0</v>
      </c>
      <c r="AF60" s="197">
        <v>0</v>
      </c>
      <c r="AG60" s="197">
        <v>26.84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7.39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76.81</v>
      </c>
      <c r="L61" s="197">
        <v>0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1.84</v>
      </c>
      <c r="R61" s="197">
        <v>2.77</v>
      </c>
      <c r="S61" s="197">
        <v>1.84</v>
      </c>
      <c r="T61" s="197">
        <v>0</v>
      </c>
      <c r="U61" s="197">
        <v>317.74</v>
      </c>
      <c r="V61" s="197">
        <v>0</v>
      </c>
      <c r="W61" s="197">
        <v>0</v>
      </c>
      <c r="X61" s="197">
        <v>35.979999999999997</v>
      </c>
      <c r="Y61" s="197">
        <v>0</v>
      </c>
      <c r="Z61" s="197">
        <v>65.989999999999995</v>
      </c>
      <c r="AA61" s="197">
        <v>9.6</v>
      </c>
      <c r="AB61" s="197">
        <v>0</v>
      </c>
      <c r="AC61" s="197">
        <v>7.43</v>
      </c>
      <c r="AD61" s="197">
        <v>0</v>
      </c>
      <c r="AE61" s="197">
        <v>0</v>
      </c>
      <c r="AF61" s="197">
        <v>0</v>
      </c>
      <c r="AG61" s="197">
        <v>26.84</v>
      </c>
      <c r="AH61" s="197">
        <v>0</v>
      </c>
      <c r="AI61" s="197">
        <v>0</v>
      </c>
      <c r="AJ61" s="197">
        <v>0</v>
      </c>
      <c r="AK61" s="197">
        <v>49.92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8.15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76.81</v>
      </c>
      <c r="L62" s="197">
        <v>0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1.84</v>
      </c>
      <c r="R62" s="197">
        <v>2.77</v>
      </c>
      <c r="S62" s="197">
        <v>1.84</v>
      </c>
      <c r="T62" s="197">
        <v>0</v>
      </c>
      <c r="U62" s="197">
        <v>317.74</v>
      </c>
      <c r="V62" s="197">
        <v>0</v>
      </c>
      <c r="W62" s="197">
        <v>0</v>
      </c>
      <c r="X62" s="197">
        <v>35.979999999999997</v>
      </c>
      <c r="Y62" s="197">
        <v>0</v>
      </c>
      <c r="Z62" s="197">
        <v>65.989999999999995</v>
      </c>
      <c r="AA62" s="197">
        <v>9.6</v>
      </c>
      <c r="AB62" s="197">
        <v>0</v>
      </c>
      <c r="AC62" s="197">
        <v>7.43</v>
      </c>
      <c r="AD62" s="197">
        <v>0</v>
      </c>
      <c r="AE62" s="197">
        <v>0</v>
      </c>
      <c r="AF62" s="197">
        <v>0</v>
      </c>
      <c r="AG62" s="197">
        <v>26.84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8.2200000000000006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76.81</v>
      </c>
      <c r="L63" s="197">
        <v>0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1.84</v>
      </c>
      <c r="R63" s="197">
        <v>2.77</v>
      </c>
      <c r="S63" s="197">
        <v>1.84</v>
      </c>
      <c r="T63" s="197">
        <v>0</v>
      </c>
      <c r="U63" s="197">
        <v>317.74</v>
      </c>
      <c r="V63" s="197">
        <v>0</v>
      </c>
      <c r="W63" s="197">
        <v>0</v>
      </c>
      <c r="X63" s="197">
        <v>35.979999999999997</v>
      </c>
      <c r="Y63" s="197">
        <v>0</v>
      </c>
      <c r="Z63" s="197">
        <v>65.989999999999995</v>
      </c>
      <c r="AA63" s="197">
        <v>9.6</v>
      </c>
      <c r="AB63" s="197">
        <v>0</v>
      </c>
      <c r="AC63" s="197">
        <v>7.43</v>
      </c>
      <c r="AD63" s="197">
        <v>0</v>
      </c>
      <c r="AE63" s="197">
        <v>0</v>
      </c>
      <c r="AF63" s="197">
        <v>0</v>
      </c>
      <c r="AG63" s="197">
        <v>26.19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8.1199999999999992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76.81</v>
      </c>
      <c r="L64" s="197">
        <v>0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1.84</v>
      </c>
      <c r="R64" s="197">
        <v>2.77</v>
      </c>
      <c r="S64" s="197">
        <v>1.84</v>
      </c>
      <c r="T64" s="197">
        <v>0</v>
      </c>
      <c r="U64" s="197">
        <v>317.74</v>
      </c>
      <c r="V64" s="197">
        <v>0</v>
      </c>
      <c r="W64" s="197">
        <v>0</v>
      </c>
      <c r="X64" s="197">
        <v>35.979999999999997</v>
      </c>
      <c r="Y64" s="197">
        <v>0</v>
      </c>
      <c r="Z64" s="197">
        <v>65.989999999999995</v>
      </c>
      <c r="AA64" s="197">
        <v>9.6</v>
      </c>
      <c r="AB64" s="197">
        <v>0</v>
      </c>
      <c r="AC64" s="197">
        <v>7.43</v>
      </c>
      <c r="AD64" s="197">
        <v>0</v>
      </c>
      <c r="AE64" s="197">
        <v>0</v>
      </c>
      <c r="AF64" s="197">
        <v>0</v>
      </c>
      <c r="AG64" s="197">
        <v>26.84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7.71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76.81</v>
      </c>
      <c r="L65" s="197">
        <v>0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1.84</v>
      </c>
      <c r="R65" s="197">
        <v>2.77</v>
      </c>
      <c r="S65" s="197">
        <v>1.84</v>
      </c>
      <c r="T65" s="197">
        <v>0</v>
      </c>
      <c r="U65" s="197">
        <v>317.74</v>
      </c>
      <c r="V65" s="197">
        <v>0</v>
      </c>
      <c r="W65" s="197">
        <v>0</v>
      </c>
      <c r="X65" s="197">
        <v>35.979999999999997</v>
      </c>
      <c r="Y65" s="197">
        <v>0</v>
      </c>
      <c r="Z65" s="197">
        <v>65.989999999999995</v>
      </c>
      <c r="AA65" s="197">
        <v>9.6</v>
      </c>
      <c r="AB65" s="197">
        <v>0</v>
      </c>
      <c r="AC65" s="197">
        <v>7.43</v>
      </c>
      <c r="AD65" s="197">
        <v>0</v>
      </c>
      <c r="AE65" s="197">
        <v>0</v>
      </c>
      <c r="AF65" s="197">
        <v>0</v>
      </c>
      <c r="AG65" s="197">
        <v>26.84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8.81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76.81</v>
      </c>
      <c r="L66" s="197">
        <v>0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1.84</v>
      </c>
      <c r="R66" s="197">
        <v>2.77</v>
      </c>
      <c r="S66" s="197">
        <v>1.84</v>
      </c>
      <c r="T66" s="197">
        <v>0</v>
      </c>
      <c r="U66" s="197">
        <v>317.74</v>
      </c>
      <c r="V66" s="197">
        <v>0</v>
      </c>
      <c r="W66" s="197">
        <v>0</v>
      </c>
      <c r="X66" s="197">
        <v>35.979999999999997</v>
      </c>
      <c r="Y66" s="197">
        <v>0</v>
      </c>
      <c r="Z66" s="197">
        <v>65.989999999999995</v>
      </c>
      <c r="AA66" s="197">
        <v>9.6</v>
      </c>
      <c r="AB66" s="197">
        <v>0</v>
      </c>
      <c r="AC66" s="197">
        <v>7.43</v>
      </c>
      <c r="AD66" s="197">
        <v>0</v>
      </c>
      <c r="AE66" s="197">
        <v>0</v>
      </c>
      <c r="AF66" s="197">
        <v>0</v>
      </c>
      <c r="AG66" s="197">
        <v>26.84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9.5500000000000007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76.81</v>
      </c>
      <c r="L67" s="197">
        <v>0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1.84</v>
      </c>
      <c r="R67" s="197">
        <v>2.77</v>
      </c>
      <c r="S67" s="197">
        <v>1.84</v>
      </c>
      <c r="T67" s="197">
        <v>0</v>
      </c>
      <c r="U67" s="197">
        <v>317.74</v>
      </c>
      <c r="V67" s="197">
        <v>0</v>
      </c>
      <c r="W67" s="197">
        <v>0</v>
      </c>
      <c r="X67" s="197">
        <v>35.979999999999997</v>
      </c>
      <c r="Y67" s="197">
        <v>0</v>
      </c>
      <c r="Z67" s="197">
        <v>65.989999999999995</v>
      </c>
      <c r="AA67" s="197">
        <v>9.6</v>
      </c>
      <c r="AB67" s="197">
        <v>0</v>
      </c>
      <c r="AC67" s="197">
        <v>7.43</v>
      </c>
      <c r="AD67" s="197">
        <v>0</v>
      </c>
      <c r="AE67" s="197">
        <v>0</v>
      </c>
      <c r="AF67" s="197">
        <v>0</v>
      </c>
      <c r="AG67" s="197">
        <v>26.84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9.6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76.81</v>
      </c>
      <c r="L68" s="197">
        <v>0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1.84</v>
      </c>
      <c r="R68" s="197">
        <v>2.77</v>
      </c>
      <c r="S68" s="197">
        <v>1.84</v>
      </c>
      <c r="T68" s="197">
        <v>0</v>
      </c>
      <c r="U68" s="197">
        <v>317.74</v>
      </c>
      <c r="V68" s="197">
        <v>0</v>
      </c>
      <c r="W68" s="197">
        <v>0</v>
      </c>
      <c r="X68" s="197">
        <v>35.979999999999997</v>
      </c>
      <c r="Y68" s="197">
        <v>0</v>
      </c>
      <c r="Z68" s="197">
        <v>65.989999999999995</v>
      </c>
      <c r="AA68" s="197">
        <v>9.6</v>
      </c>
      <c r="AB68" s="197">
        <v>0</v>
      </c>
      <c r="AC68" s="197">
        <v>7.43</v>
      </c>
      <c r="AD68" s="197">
        <v>0</v>
      </c>
      <c r="AE68" s="197">
        <v>0</v>
      </c>
      <c r="AF68" s="197">
        <v>0</v>
      </c>
      <c r="AG68" s="197">
        <v>26.84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9.41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76.81</v>
      </c>
      <c r="L69" s="197">
        <v>0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1.84</v>
      </c>
      <c r="R69" s="197">
        <v>2.77</v>
      </c>
      <c r="S69" s="197">
        <v>1.84</v>
      </c>
      <c r="T69" s="197">
        <v>0</v>
      </c>
      <c r="U69" s="197">
        <v>317.74</v>
      </c>
      <c r="V69" s="197">
        <v>0</v>
      </c>
      <c r="W69" s="197">
        <v>0</v>
      </c>
      <c r="X69" s="197">
        <v>35.979999999999997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7.43</v>
      </c>
      <c r="AD69" s="197">
        <v>0</v>
      </c>
      <c r="AE69" s="197">
        <v>0</v>
      </c>
      <c r="AF69" s="197">
        <v>0</v>
      </c>
      <c r="AG69" s="197">
        <v>26.19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10.44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76.81</v>
      </c>
      <c r="L70" s="197">
        <v>0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1.84</v>
      </c>
      <c r="R70" s="197">
        <v>2.77</v>
      </c>
      <c r="S70" s="197">
        <v>1.84</v>
      </c>
      <c r="T70" s="197">
        <v>0</v>
      </c>
      <c r="U70" s="197">
        <v>317.74</v>
      </c>
      <c r="V70" s="197">
        <v>0</v>
      </c>
      <c r="W70" s="197">
        <v>0</v>
      </c>
      <c r="X70" s="197">
        <v>35.979999999999997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7.43</v>
      </c>
      <c r="AD70" s="197">
        <v>0</v>
      </c>
      <c r="AE70" s="197">
        <v>0</v>
      </c>
      <c r="AF70" s="197">
        <v>0</v>
      </c>
      <c r="AG70" s="197">
        <v>26.84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9.09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158.41999999999999</v>
      </c>
      <c r="L71" s="197">
        <v>0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1.84</v>
      </c>
      <c r="R71" s="197">
        <v>2.86</v>
      </c>
      <c r="S71" s="197">
        <v>1.91</v>
      </c>
      <c r="T71" s="197">
        <v>0</v>
      </c>
      <c r="U71" s="197">
        <v>317.74</v>
      </c>
      <c r="V71" s="197">
        <v>0</v>
      </c>
      <c r="W71" s="197">
        <v>0</v>
      </c>
      <c r="X71" s="197">
        <v>35.979999999999997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7.43</v>
      </c>
      <c r="AD71" s="197">
        <v>0</v>
      </c>
      <c r="AE71" s="197">
        <v>0</v>
      </c>
      <c r="AF71" s="197">
        <v>0</v>
      </c>
      <c r="AG71" s="197">
        <v>26.84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3.65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158.41999999999999</v>
      </c>
      <c r="L72" s="197">
        <v>0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1.84</v>
      </c>
      <c r="R72" s="197">
        <v>2.86</v>
      </c>
      <c r="S72" s="197">
        <v>1.91</v>
      </c>
      <c r="T72" s="197">
        <v>0</v>
      </c>
      <c r="U72" s="197">
        <v>317.74</v>
      </c>
      <c r="V72" s="197">
        <v>0</v>
      </c>
      <c r="W72" s="197">
        <v>0</v>
      </c>
      <c r="X72" s="197">
        <v>35.979999999999997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7.43</v>
      </c>
      <c r="AD72" s="197">
        <v>0</v>
      </c>
      <c r="AE72" s="197">
        <v>0</v>
      </c>
      <c r="AF72" s="197">
        <v>0</v>
      </c>
      <c r="AG72" s="197">
        <v>26.84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0.79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158.41999999999999</v>
      </c>
      <c r="L73" s="197">
        <v>0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1.84</v>
      </c>
      <c r="R73" s="197">
        <v>2.84</v>
      </c>
      <c r="S73" s="197">
        <v>1.91</v>
      </c>
      <c r="T73" s="197">
        <v>0</v>
      </c>
      <c r="U73" s="197">
        <v>317.74</v>
      </c>
      <c r="V73" s="197">
        <v>0</v>
      </c>
      <c r="W73" s="197">
        <v>0</v>
      </c>
      <c r="X73" s="197">
        <v>35.979999999999997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7.43</v>
      </c>
      <c r="AD73" s="197">
        <v>0</v>
      </c>
      <c r="AE73" s="197">
        <v>0</v>
      </c>
      <c r="AF73" s="197">
        <v>0</v>
      </c>
      <c r="AG73" s="197">
        <v>26.84</v>
      </c>
      <c r="AH73" s="197">
        <v>0</v>
      </c>
      <c r="AI73" s="197">
        <v>0</v>
      </c>
      <c r="AJ73" s="197">
        <v>0</v>
      </c>
      <c r="AK73" s="197">
        <v>49.92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158.41999999999999</v>
      </c>
      <c r="L74" s="197">
        <v>0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1.84</v>
      </c>
      <c r="R74" s="197">
        <v>2.84</v>
      </c>
      <c r="S74" s="197">
        <v>1.91</v>
      </c>
      <c r="T74" s="197">
        <v>0</v>
      </c>
      <c r="U74" s="197">
        <v>317.74</v>
      </c>
      <c r="V74" s="197">
        <v>0</v>
      </c>
      <c r="W74" s="197">
        <v>0</v>
      </c>
      <c r="X74" s="197">
        <v>35.979999999999997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7.43</v>
      </c>
      <c r="AD74" s="197">
        <v>0</v>
      </c>
      <c r="AE74" s="197">
        <v>0</v>
      </c>
      <c r="AF74" s="197">
        <v>0</v>
      </c>
      <c r="AG74" s="197">
        <v>26.84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158.41999999999999</v>
      </c>
      <c r="L75" s="197">
        <v>45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5.32</v>
      </c>
      <c r="R75" s="197">
        <v>8.39</v>
      </c>
      <c r="S75" s="197">
        <v>5.28</v>
      </c>
      <c r="T75" s="197">
        <v>0</v>
      </c>
      <c r="U75" s="197">
        <v>317.74</v>
      </c>
      <c r="V75" s="197">
        <v>0</v>
      </c>
      <c r="W75" s="197">
        <v>0</v>
      </c>
      <c r="X75" s="197">
        <v>35.979999999999997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7.43</v>
      </c>
      <c r="AD75" s="197">
        <v>0</v>
      </c>
      <c r="AE75" s="197">
        <v>0</v>
      </c>
      <c r="AF75" s="197">
        <v>0</v>
      </c>
      <c r="AG75" s="197">
        <v>26.19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158.41999999999999</v>
      </c>
      <c r="L76" s="197">
        <v>45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5.32</v>
      </c>
      <c r="R76" s="197">
        <v>10.210000000000001</v>
      </c>
      <c r="S76" s="197">
        <v>6.37</v>
      </c>
      <c r="T76" s="197">
        <v>0</v>
      </c>
      <c r="U76" s="197">
        <v>317.74</v>
      </c>
      <c r="V76" s="197">
        <v>0</v>
      </c>
      <c r="W76" s="197">
        <v>0</v>
      </c>
      <c r="X76" s="197">
        <v>35.979999999999997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7.43</v>
      </c>
      <c r="AD76" s="197">
        <v>0</v>
      </c>
      <c r="AE76" s="197">
        <v>0</v>
      </c>
      <c r="AF76" s="197">
        <v>0</v>
      </c>
      <c r="AG76" s="197">
        <v>26.84</v>
      </c>
      <c r="AH76" s="197">
        <v>0</v>
      </c>
      <c r="AI76" s="197">
        <v>0</v>
      </c>
      <c r="AJ76" s="197">
        <v>0</v>
      </c>
      <c r="AK76" s="197">
        <v>49.92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158.38</v>
      </c>
      <c r="L77" s="197">
        <v>45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5.32</v>
      </c>
      <c r="R77" s="197">
        <v>10.34</v>
      </c>
      <c r="S77" s="197">
        <v>6.43</v>
      </c>
      <c r="T77" s="197">
        <v>0</v>
      </c>
      <c r="U77" s="197">
        <v>317.74</v>
      </c>
      <c r="V77" s="197">
        <v>0</v>
      </c>
      <c r="W77" s="197">
        <v>0</v>
      </c>
      <c r="X77" s="197">
        <v>35.979999999999997</v>
      </c>
      <c r="Y77" s="197">
        <v>0</v>
      </c>
      <c r="Z77" s="197">
        <v>67.16</v>
      </c>
      <c r="AA77" s="197">
        <v>22.39</v>
      </c>
      <c r="AB77" s="197">
        <v>0</v>
      </c>
      <c r="AC77" s="197">
        <v>7.43</v>
      </c>
      <c r="AD77" s="197">
        <v>0</v>
      </c>
      <c r="AE77" s="197">
        <v>0</v>
      </c>
      <c r="AF77" s="197">
        <v>0</v>
      </c>
      <c r="AG77" s="197">
        <v>26.84</v>
      </c>
      <c r="AH77" s="197">
        <v>0</v>
      </c>
      <c r="AI77" s="197">
        <v>0</v>
      </c>
      <c r="AJ77" s="197">
        <v>0</v>
      </c>
      <c r="AK77" s="197">
        <v>49.92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158.41999999999999</v>
      </c>
      <c r="L78" s="197">
        <v>45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5.32</v>
      </c>
      <c r="R78" s="197">
        <v>10.34</v>
      </c>
      <c r="S78" s="197">
        <v>6.43</v>
      </c>
      <c r="T78" s="197">
        <v>0</v>
      </c>
      <c r="U78" s="197">
        <v>317.74</v>
      </c>
      <c r="V78" s="197">
        <v>0</v>
      </c>
      <c r="W78" s="197">
        <v>0</v>
      </c>
      <c r="X78" s="197">
        <v>35.979999999999997</v>
      </c>
      <c r="Y78" s="197">
        <v>0</v>
      </c>
      <c r="Z78" s="197">
        <v>67.16</v>
      </c>
      <c r="AA78" s="197">
        <v>22.39</v>
      </c>
      <c r="AB78" s="197">
        <v>0</v>
      </c>
      <c r="AC78" s="197">
        <v>7.43</v>
      </c>
      <c r="AD78" s="197">
        <v>0</v>
      </c>
      <c r="AE78" s="197">
        <v>0</v>
      </c>
      <c r="AF78" s="197">
        <v>0</v>
      </c>
      <c r="AG78" s="197">
        <v>26.84</v>
      </c>
      <c r="AH78" s="197">
        <v>0</v>
      </c>
      <c r="AI78" s="197">
        <v>0</v>
      </c>
      <c r="AJ78" s="197">
        <v>0</v>
      </c>
      <c r="AK78" s="197">
        <v>49.92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158.41999999999999</v>
      </c>
      <c r="L79" s="197">
        <v>45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5.32</v>
      </c>
      <c r="R79" s="197">
        <v>10.34</v>
      </c>
      <c r="S79" s="197">
        <v>6.43</v>
      </c>
      <c r="T79" s="197">
        <v>0</v>
      </c>
      <c r="U79" s="197">
        <v>317.74</v>
      </c>
      <c r="V79" s="197">
        <v>0</v>
      </c>
      <c r="W79" s="197">
        <v>0</v>
      </c>
      <c r="X79" s="197">
        <v>35.979999999999997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7.43</v>
      </c>
      <c r="AD79" s="197">
        <v>0</v>
      </c>
      <c r="AE79" s="197">
        <v>0</v>
      </c>
      <c r="AF79" s="197">
        <v>0</v>
      </c>
      <c r="AG79" s="197">
        <v>26.84</v>
      </c>
      <c r="AH79" s="197">
        <v>0</v>
      </c>
      <c r="AI79" s="197">
        <v>0</v>
      </c>
      <c r="AJ79" s="197">
        <v>0</v>
      </c>
      <c r="AK79" s="197">
        <v>49.92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158.41999999999999</v>
      </c>
      <c r="L80" s="197">
        <v>45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5.32</v>
      </c>
      <c r="R80" s="197">
        <v>10.34</v>
      </c>
      <c r="S80" s="197">
        <v>6.43</v>
      </c>
      <c r="T80" s="197">
        <v>0</v>
      </c>
      <c r="U80" s="197">
        <v>317.74</v>
      </c>
      <c r="V80" s="197">
        <v>0</v>
      </c>
      <c r="W80" s="197">
        <v>0</v>
      </c>
      <c r="X80" s="197">
        <v>35.979999999999997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7.43</v>
      </c>
      <c r="AD80" s="197">
        <v>0</v>
      </c>
      <c r="AE80" s="197">
        <v>0</v>
      </c>
      <c r="AF80" s="197">
        <v>0</v>
      </c>
      <c r="AG80" s="197">
        <v>26.84</v>
      </c>
      <c r="AH80" s="197">
        <v>0</v>
      </c>
      <c r="AI80" s="197">
        <v>0</v>
      </c>
      <c r="AJ80" s="197">
        <v>0</v>
      </c>
      <c r="AK80" s="197">
        <v>49.92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158.41999999999999</v>
      </c>
      <c r="L81" s="197">
        <v>45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5.32</v>
      </c>
      <c r="R81" s="197">
        <v>10.34</v>
      </c>
      <c r="S81" s="197">
        <v>6.43</v>
      </c>
      <c r="T81" s="197">
        <v>0</v>
      </c>
      <c r="U81" s="197">
        <v>317.74</v>
      </c>
      <c r="V81" s="197">
        <v>0</v>
      </c>
      <c r="W81" s="197">
        <v>0</v>
      </c>
      <c r="X81" s="197">
        <v>35.979999999999997</v>
      </c>
      <c r="Y81" s="197">
        <v>0</v>
      </c>
      <c r="Z81" s="197">
        <v>67.16</v>
      </c>
      <c r="AA81" s="197">
        <v>22.39</v>
      </c>
      <c r="AB81" s="197">
        <v>0</v>
      </c>
      <c r="AC81" s="197">
        <v>7.43</v>
      </c>
      <c r="AD81" s="197">
        <v>0</v>
      </c>
      <c r="AE81" s="197">
        <v>0</v>
      </c>
      <c r="AF81" s="197">
        <v>0</v>
      </c>
      <c r="AG81" s="197">
        <v>26.84</v>
      </c>
      <c r="AH81" s="197">
        <v>0</v>
      </c>
      <c r="AI81" s="197">
        <v>0</v>
      </c>
      <c r="AJ81" s="197">
        <v>0</v>
      </c>
      <c r="AK81" s="197">
        <v>49.92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158.41999999999999</v>
      </c>
      <c r="L82" s="197">
        <v>0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1.84</v>
      </c>
      <c r="R82" s="197">
        <v>2.76</v>
      </c>
      <c r="S82" s="197">
        <v>1.84</v>
      </c>
      <c r="T82" s="197">
        <v>0</v>
      </c>
      <c r="U82" s="197">
        <v>317.74</v>
      </c>
      <c r="V82" s="197">
        <v>0</v>
      </c>
      <c r="W82" s="197">
        <v>0</v>
      </c>
      <c r="X82" s="197">
        <v>35.979999999999997</v>
      </c>
      <c r="Y82" s="197">
        <v>0</v>
      </c>
      <c r="Z82" s="197">
        <v>67.16</v>
      </c>
      <c r="AA82" s="197">
        <v>22.39</v>
      </c>
      <c r="AB82" s="197">
        <v>0</v>
      </c>
      <c r="AC82" s="197">
        <v>7.43</v>
      </c>
      <c r="AD82" s="197">
        <v>0</v>
      </c>
      <c r="AE82" s="197">
        <v>0</v>
      </c>
      <c r="AF82" s="197">
        <v>0</v>
      </c>
      <c r="AG82" s="197">
        <v>26.19</v>
      </c>
      <c r="AH82" s="197">
        <v>0</v>
      </c>
      <c r="AI82" s="197">
        <v>0</v>
      </c>
      <c r="AJ82" s="197">
        <v>0</v>
      </c>
      <c r="AK82" s="197">
        <v>49.92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158.41999999999999</v>
      </c>
      <c r="L83" s="197">
        <v>0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1.84</v>
      </c>
      <c r="R83" s="197">
        <v>2.76</v>
      </c>
      <c r="S83" s="197">
        <v>1.84</v>
      </c>
      <c r="T83" s="197">
        <v>0</v>
      </c>
      <c r="U83" s="197">
        <v>317.74</v>
      </c>
      <c r="V83" s="197">
        <v>0</v>
      </c>
      <c r="W83" s="197">
        <v>0</v>
      </c>
      <c r="X83" s="197">
        <v>35.979999999999997</v>
      </c>
      <c r="Y83" s="197">
        <v>0</v>
      </c>
      <c r="Z83" s="197">
        <v>65.989999999999995</v>
      </c>
      <c r="AA83" s="197">
        <v>22</v>
      </c>
      <c r="AB83" s="197">
        <v>0</v>
      </c>
      <c r="AC83" s="197">
        <v>7.43</v>
      </c>
      <c r="AD83" s="197">
        <v>0</v>
      </c>
      <c r="AE83" s="197">
        <v>0</v>
      </c>
      <c r="AF83" s="197">
        <v>0</v>
      </c>
      <c r="AG83" s="197">
        <v>26.84</v>
      </c>
      <c r="AH83" s="197">
        <v>0</v>
      </c>
      <c r="AI83" s="197">
        <v>0</v>
      </c>
      <c r="AJ83" s="197">
        <v>0</v>
      </c>
      <c r="AK83" s="197">
        <v>49.92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158.41999999999999</v>
      </c>
      <c r="L84" s="197">
        <v>0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1.84</v>
      </c>
      <c r="R84" s="197">
        <v>2.76</v>
      </c>
      <c r="S84" s="197">
        <v>1.84</v>
      </c>
      <c r="T84" s="197">
        <v>0</v>
      </c>
      <c r="U84" s="197">
        <v>317.74</v>
      </c>
      <c r="V84" s="197">
        <v>0</v>
      </c>
      <c r="W84" s="197">
        <v>0</v>
      </c>
      <c r="X84" s="197">
        <v>35.979999999999997</v>
      </c>
      <c r="Y84" s="197">
        <v>0</v>
      </c>
      <c r="Z84" s="197">
        <v>65.989999999999995</v>
      </c>
      <c r="AA84" s="197">
        <v>22</v>
      </c>
      <c r="AB84" s="197">
        <v>0</v>
      </c>
      <c r="AC84" s="197">
        <v>7.43</v>
      </c>
      <c r="AD84" s="197">
        <v>0</v>
      </c>
      <c r="AE84" s="197">
        <v>0</v>
      </c>
      <c r="AF84" s="197">
        <v>0</v>
      </c>
      <c r="AG84" s="197">
        <v>26.84</v>
      </c>
      <c r="AH84" s="197">
        <v>0</v>
      </c>
      <c r="AI84" s="197">
        <v>0</v>
      </c>
      <c r="AJ84" s="197">
        <v>0</v>
      </c>
      <c r="AK84" s="197">
        <v>49.92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96.01</v>
      </c>
      <c r="L85" s="197">
        <v>9.27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1.84</v>
      </c>
      <c r="R85" s="197">
        <v>2.76</v>
      </c>
      <c r="S85" s="197">
        <v>1.84</v>
      </c>
      <c r="T85" s="197">
        <v>0</v>
      </c>
      <c r="U85" s="197">
        <v>317.74</v>
      </c>
      <c r="V85" s="197">
        <v>0</v>
      </c>
      <c r="W85" s="197">
        <v>0</v>
      </c>
      <c r="X85" s="197">
        <v>35.979999999999997</v>
      </c>
      <c r="Y85" s="197">
        <v>0</v>
      </c>
      <c r="Z85" s="197">
        <v>65.989999999999995</v>
      </c>
      <c r="AA85" s="197">
        <v>22</v>
      </c>
      <c r="AB85" s="197">
        <v>0</v>
      </c>
      <c r="AC85" s="197">
        <v>7.43</v>
      </c>
      <c r="AD85" s="197">
        <v>0</v>
      </c>
      <c r="AE85" s="197">
        <v>0</v>
      </c>
      <c r="AF85" s="197">
        <v>0</v>
      </c>
      <c r="AG85" s="197">
        <v>26.84</v>
      </c>
      <c r="AH85" s="197">
        <v>0</v>
      </c>
      <c r="AI85" s="197">
        <v>0</v>
      </c>
      <c r="AJ85" s="197">
        <v>0</v>
      </c>
      <c r="AK85" s="197">
        <v>49.92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96.01</v>
      </c>
      <c r="L86" s="197">
        <v>9.27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1.84</v>
      </c>
      <c r="R86" s="197">
        <v>2.76</v>
      </c>
      <c r="S86" s="197">
        <v>1.84</v>
      </c>
      <c r="T86" s="197">
        <v>0</v>
      </c>
      <c r="U86" s="197">
        <v>317.74</v>
      </c>
      <c r="V86" s="197">
        <v>0</v>
      </c>
      <c r="W86" s="197">
        <v>0</v>
      </c>
      <c r="X86" s="197">
        <v>35.979999999999997</v>
      </c>
      <c r="Y86" s="197">
        <v>0</v>
      </c>
      <c r="Z86" s="197">
        <v>65.989999999999995</v>
      </c>
      <c r="AA86" s="197">
        <v>22</v>
      </c>
      <c r="AB86" s="197">
        <v>0</v>
      </c>
      <c r="AC86" s="197">
        <v>7.43</v>
      </c>
      <c r="AD86" s="197">
        <v>0</v>
      </c>
      <c r="AE86" s="197">
        <v>0</v>
      </c>
      <c r="AF86" s="197">
        <v>0</v>
      </c>
      <c r="AG86" s="197">
        <v>26.84</v>
      </c>
      <c r="AH86" s="197">
        <v>0</v>
      </c>
      <c r="AI86" s="197">
        <v>0</v>
      </c>
      <c r="AJ86" s="197">
        <v>0</v>
      </c>
      <c r="AK86" s="197">
        <v>49.92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76.81</v>
      </c>
      <c r="L87" s="197">
        <v>9.27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1.84</v>
      </c>
      <c r="R87" s="197">
        <v>2.76</v>
      </c>
      <c r="S87" s="197">
        <v>1.84</v>
      </c>
      <c r="T87" s="197">
        <v>0</v>
      </c>
      <c r="U87" s="197">
        <v>317.74</v>
      </c>
      <c r="V87" s="197">
        <v>0</v>
      </c>
      <c r="W87" s="197">
        <v>0</v>
      </c>
      <c r="X87" s="197">
        <v>35.979999999999997</v>
      </c>
      <c r="Y87" s="197">
        <v>0</v>
      </c>
      <c r="Z87" s="197">
        <v>65.989999999999995</v>
      </c>
      <c r="AA87" s="197">
        <v>22</v>
      </c>
      <c r="AB87" s="197">
        <v>0</v>
      </c>
      <c r="AC87" s="197">
        <v>7.78</v>
      </c>
      <c r="AD87" s="197">
        <v>0</v>
      </c>
      <c r="AE87" s="197">
        <v>0</v>
      </c>
      <c r="AF87" s="197">
        <v>0</v>
      </c>
      <c r="AG87" s="197">
        <v>26.84</v>
      </c>
      <c r="AH87" s="197">
        <v>0</v>
      </c>
      <c r="AI87" s="197">
        <v>0</v>
      </c>
      <c r="AJ87" s="197">
        <v>0</v>
      </c>
      <c r="AK87" s="197">
        <v>49.92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76.81</v>
      </c>
      <c r="L88" s="197">
        <v>9.27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1.84</v>
      </c>
      <c r="R88" s="197">
        <v>2.76</v>
      </c>
      <c r="S88" s="197">
        <v>1.67</v>
      </c>
      <c r="T88" s="197">
        <v>0</v>
      </c>
      <c r="U88" s="197">
        <v>317.74</v>
      </c>
      <c r="V88" s="197">
        <v>0</v>
      </c>
      <c r="W88" s="197">
        <v>0</v>
      </c>
      <c r="X88" s="197">
        <v>35.979999999999997</v>
      </c>
      <c r="Y88" s="197">
        <v>0</v>
      </c>
      <c r="Z88" s="197">
        <v>65.989999999999995</v>
      </c>
      <c r="AA88" s="197">
        <v>22</v>
      </c>
      <c r="AB88" s="197">
        <v>0</v>
      </c>
      <c r="AC88" s="197">
        <v>7.78</v>
      </c>
      <c r="AD88" s="197">
        <v>0</v>
      </c>
      <c r="AE88" s="197">
        <v>0</v>
      </c>
      <c r="AF88" s="197">
        <v>0</v>
      </c>
      <c r="AG88" s="197">
        <v>26.84</v>
      </c>
      <c r="AH88" s="197">
        <v>0</v>
      </c>
      <c r="AI88" s="197">
        <v>0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76.81</v>
      </c>
      <c r="L89" s="197">
        <v>9.27</v>
      </c>
      <c r="M89" s="197">
        <v>0</v>
      </c>
      <c r="N89" s="197">
        <v>28.8</v>
      </c>
      <c r="O89" s="197">
        <v>48.37</v>
      </c>
      <c r="P89" s="197">
        <v>49.48</v>
      </c>
      <c r="Q89" s="197">
        <v>1.84</v>
      </c>
      <c r="R89" s="197">
        <v>2.88</v>
      </c>
      <c r="S89" s="197">
        <v>1.92</v>
      </c>
      <c r="T89" s="197">
        <v>0</v>
      </c>
      <c r="U89" s="197">
        <v>317.74</v>
      </c>
      <c r="V89" s="197">
        <v>0</v>
      </c>
      <c r="W89" s="197">
        <v>0</v>
      </c>
      <c r="X89" s="197">
        <v>35.979999999999997</v>
      </c>
      <c r="Y89" s="197">
        <v>0</v>
      </c>
      <c r="Z89" s="197">
        <v>65.989999999999995</v>
      </c>
      <c r="AA89" s="197">
        <v>22</v>
      </c>
      <c r="AB89" s="197">
        <v>0</v>
      </c>
      <c r="AC89" s="197">
        <v>7.78</v>
      </c>
      <c r="AD89" s="197">
        <v>0</v>
      </c>
      <c r="AE89" s="197">
        <v>0</v>
      </c>
      <c r="AF89" s="197">
        <v>0</v>
      </c>
      <c r="AG89" s="197">
        <v>26.19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115.21</v>
      </c>
      <c r="L90" s="197">
        <v>9.27</v>
      </c>
      <c r="M90" s="197">
        <v>0</v>
      </c>
      <c r="N90" s="197">
        <v>28.8</v>
      </c>
      <c r="O90" s="197">
        <v>48.37</v>
      </c>
      <c r="P90" s="197">
        <v>49.48</v>
      </c>
      <c r="Q90" s="197">
        <v>1.84</v>
      </c>
      <c r="R90" s="197">
        <v>2.88</v>
      </c>
      <c r="S90" s="197">
        <v>1.92</v>
      </c>
      <c r="T90" s="197">
        <v>0</v>
      </c>
      <c r="U90" s="197">
        <v>317.74</v>
      </c>
      <c r="V90" s="197">
        <v>0</v>
      </c>
      <c r="W90" s="197">
        <v>0</v>
      </c>
      <c r="X90" s="197">
        <v>35.979999999999997</v>
      </c>
      <c r="Y90" s="197">
        <v>0</v>
      </c>
      <c r="Z90" s="197">
        <v>65.989999999999995</v>
      </c>
      <c r="AA90" s="197">
        <v>9.6</v>
      </c>
      <c r="AB90" s="197">
        <v>0</v>
      </c>
      <c r="AC90" s="197">
        <v>7.78</v>
      </c>
      <c r="AD90" s="197">
        <v>0</v>
      </c>
      <c r="AE90" s="197">
        <v>0</v>
      </c>
      <c r="AF90" s="197">
        <v>0</v>
      </c>
      <c r="AG90" s="197">
        <v>26.84</v>
      </c>
      <c r="AH90" s="197">
        <v>0</v>
      </c>
      <c r="AI90" s="197">
        <v>0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72.010000000000005</v>
      </c>
      <c r="L91" s="197">
        <v>9.27</v>
      </c>
      <c r="M91" s="197">
        <v>0</v>
      </c>
      <c r="N91" s="197">
        <v>28.8</v>
      </c>
      <c r="O91" s="197">
        <v>48.37</v>
      </c>
      <c r="P91" s="197">
        <v>49.48</v>
      </c>
      <c r="Q91" s="197">
        <v>1.84</v>
      </c>
      <c r="R91" s="197">
        <v>2.88</v>
      </c>
      <c r="S91" s="197">
        <v>1.92</v>
      </c>
      <c r="T91" s="197">
        <v>0</v>
      </c>
      <c r="U91" s="197">
        <v>317.74</v>
      </c>
      <c r="V91" s="197">
        <v>0</v>
      </c>
      <c r="W91" s="197">
        <v>0</v>
      </c>
      <c r="X91" s="197">
        <v>35.97</v>
      </c>
      <c r="Y91" s="197">
        <v>0</v>
      </c>
      <c r="Z91" s="197">
        <v>65.989999999999995</v>
      </c>
      <c r="AA91" s="197">
        <v>9.6</v>
      </c>
      <c r="AB91" s="197">
        <v>0</v>
      </c>
      <c r="AC91" s="197">
        <v>7.78</v>
      </c>
      <c r="AD91" s="197">
        <v>0</v>
      </c>
      <c r="AE91" s="197">
        <v>0</v>
      </c>
      <c r="AF91" s="197">
        <v>0</v>
      </c>
      <c r="AG91" s="197">
        <v>26.84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72.010000000000005</v>
      </c>
      <c r="L92" s="197">
        <v>9.27</v>
      </c>
      <c r="M92" s="197">
        <v>0</v>
      </c>
      <c r="N92" s="197">
        <v>28.8</v>
      </c>
      <c r="O92" s="197">
        <v>48.37</v>
      </c>
      <c r="P92" s="197">
        <v>49.48</v>
      </c>
      <c r="Q92" s="197">
        <v>1.84</v>
      </c>
      <c r="R92" s="197">
        <v>2.88</v>
      </c>
      <c r="S92" s="197">
        <v>1.92</v>
      </c>
      <c r="T92" s="197">
        <v>0</v>
      </c>
      <c r="U92" s="197">
        <v>317.74</v>
      </c>
      <c r="V92" s="197">
        <v>0</v>
      </c>
      <c r="W92" s="197">
        <v>0</v>
      </c>
      <c r="X92" s="197">
        <v>35.97</v>
      </c>
      <c r="Y92" s="197">
        <v>0</v>
      </c>
      <c r="Z92" s="197">
        <v>65.989999999999995</v>
      </c>
      <c r="AA92" s="197">
        <v>9.6</v>
      </c>
      <c r="AB92" s="197">
        <v>0</v>
      </c>
      <c r="AC92" s="197">
        <v>3.64</v>
      </c>
      <c r="AD92" s="197">
        <v>0</v>
      </c>
      <c r="AE92" s="197">
        <v>0</v>
      </c>
      <c r="AF92" s="197">
        <v>0</v>
      </c>
      <c r="AG92" s="197">
        <v>22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73.36</v>
      </c>
      <c r="L93" s="197">
        <v>10.28</v>
      </c>
      <c r="M93" s="197">
        <v>0</v>
      </c>
      <c r="N93" s="197">
        <v>28.8</v>
      </c>
      <c r="O93" s="197">
        <v>48.37</v>
      </c>
      <c r="P93" s="197">
        <v>49.48</v>
      </c>
      <c r="Q93" s="197">
        <v>1.84</v>
      </c>
      <c r="R93" s="197">
        <v>2.76</v>
      </c>
      <c r="S93" s="197">
        <v>1.84</v>
      </c>
      <c r="T93" s="197">
        <v>0</v>
      </c>
      <c r="U93" s="197">
        <v>317.74</v>
      </c>
      <c r="V93" s="197">
        <v>0</v>
      </c>
      <c r="W93" s="197">
        <v>0</v>
      </c>
      <c r="X93" s="197">
        <v>35.97</v>
      </c>
      <c r="Y93" s="197">
        <v>0</v>
      </c>
      <c r="Z93" s="197">
        <v>65.989999999999995</v>
      </c>
      <c r="AA93" s="197">
        <v>9.6</v>
      </c>
      <c r="AB93" s="197">
        <v>0</v>
      </c>
      <c r="AC93" s="197">
        <v>7.78</v>
      </c>
      <c r="AD93" s="197">
        <v>0</v>
      </c>
      <c r="AE93" s="197">
        <v>0</v>
      </c>
      <c r="AF93" s="197">
        <v>0</v>
      </c>
      <c r="AG93" s="197">
        <v>26.84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85.17</v>
      </c>
      <c r="L94" s="197">
        <v>10.28</v>
      </c>
      <c r="M94" s="197">
        <v>0</v>
      </c>
      <c r="N94" s="197">
        <v>28.8</v>
      </c>
      <c r="O94" s="197">
        <v>48.37</v>
      </c>
      <c r="P94" s="197">
        <v>49.48</v>
      </c>
      <c r="Q94" s="197">
        <v>1.84</v>
      </c>
      <c r="R94" s="197">
        <v>5.39</v>
      </c>
      <c r="S94" s="197">
        <v>3.43</v>
      </c>
      <c r="T94" s="197">
        <v>0</v>
      </c>
      <c r="U94" s="197">
        <v>317.74</v>
      </c>
      <c r="V94" s="197">
        <v>0</v>
      </c>
      <c r="W94" s="197">
        <v>0</v>
      </c>
      <c r="X94" s="197">
        <v>35.97</v>
      </c>
      <c r="Y94" s="197">
        <v>0</v>
      </c>
      <c r="Z94" s="197">
        <v>65.989999999999995</v>
      </c>
      <c r="AA94" s="197">
        <v>9.6</v>
      </c>
      <c r="AB94" s="197">
        <v>0</v>
      </c>
      <c r="AC94" s="197">
        <v>7.78</v>
      </c>
      <c r="AD94" s="197">
        <v>0</v>
      </c>
      <c r="AE94" s="197">
        <v>0</v>
      </c>
      <c r="AF94" s="197">
        <v>0</v>
      </c>
      <c r="AG94" s="197">
        <v>26.84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85.16</v>
      </c>
      <c r="L95" s="197">
        <v>10.28</v>
      </c>
      <c r="M95" s="197">
        <v>0</v>
      </c>
      <c r="N95" s="197">
        <v>28.8</v>
      </c>
      <c r="O95" s="197">
        <v>48.37</v>
      </c>
      <c r="P95" s="197">
        <v>49.48</v>
      </c>
      <c r="Q95" s="197">
        <v>1.84</v>
      </c>
      <c r="R95" s="197">
        <v>5.41</v>
      </c>
      <c r="S95" s="197">
        <v>3.43</v>
      </c>
      <c r="T95" s="197">
        <v>0</v>
      </c>
      <c r="U95" s="197">
        <v>317.74</v>
      </c>
      <c r="V95" s="197">
        <v>0</v>
      </c>
      <c r="W95" s="197">
        <v>0</v>
      </c>
      <c r="X95" s="197">
        <v>36.479999999999997</v>
      </c>
      <c r="Y95" s="197">
        <v>0</v>
      </c>
      <c r="Z95" s="197">
        <v>65.989999999999995</v>
      </c>
      <c r="AA95" s="197">
        <v>9.6</v>
      </c>
      <c r="AB95" s="197">
        <v>0</v>
      </c>
      <c r="AC95" s="197">
        <v>7.78</v>
      </c>
      <c r="AD95" s="197">
        <v>0</v>
      </c>
      <c r="AE95" s="197">
        <v>0</v>
      </c>
      <c r="AF95" s="197">
        <v>0</v>
      </c>
      <c r="AG95" s="197">
        <v>25.87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85.17</v>
      </c>
      <c r="L96" s="197">
        <v>10.28</v>
      </c>
      <c r="M96" s="197">
        <v>0</v>
      </c>
      <c r="N96" s="197">
        <v>28.8</v>
      </c>
      <c r="O96" s="197">
        <v>48.37</v>
      </c>
      <c r="P96" s="197">
        <v>49.48</v>
      </c>
      <c r="Q96" s="197">
        <v>1.84</v>
      </c>
      <c r="R96" s="197">
        <v>5.41</v>
      </c>
      <c r="S96" s="197">
        <v>3.43</v>
      </c>
      <c r="T96" s="197">
        <v>0</v>
      </c>
      <c r="U96" s="197">
        <v>317.74</v>
      </c>
      <c r="V96" s="197">
        <v>0</v>
      </c>
      <c r="W96" s="197">
        <v>0</v>
      </c>
      <c r="X96" s="197">
        <v>37.47</v>
      </c>
      <c r="Y96" s="197">
        <v>0</v>
      </c>
      <c r="Z96" s="197">
        <v>65.989999999999995</v>
      </c>
      <c r="AA96" s="197">
        <v>9.6</v>
      </c>
      <c r="AB96" s="197">
        <v>0</v>
      </c>
      <c r="AC96" s="197">
        <v>7.78</v>
      </c>
      <c r="AD96" s="197">
        <v>0</v>
      </c>
      <c r="AE96" s="197">
        <v>0</v>
      </c>
      <c r="AF96" s="197">
        <v>0</v>
      </c>
      <c r="AG96" s="197">
        <v>25.87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85.16</v>
      </c>
      <c r="L97" s="197">
        <v>10.28</v>
      </c>
      <c r="M97" s="197">
        <v>0</v>
      </c>
      <c r="N97" s="197">
        <v>28.8</v>
      </c>
      <c r="O97" s="197">
        <v>48.37</v>
      </c>
      <c r="P97" s="197">
        <v>49.85</v>
      </c>
      <c r="Q97" s="197">
        <v>1.84</v>
      </c>
      <c r="R97" s="197">
        <v>5.41</v>
      </c>
      <c r="S97" s="197">
        <v>3.43</v>
      </c>
      <c r="T97" s="197">
        <v>0</v>
      </c>
      <c r="U97" s="197">
        <v>317.74</v>
      </c>
      <c r="V97" s="197">
        <v>0</v>
      </c>
      <c r="W97" s="197">
        <v>0</v>
      </c>
      <c r="X97" s="197">
        <v>37.47</v>
      </c>
      <c r="Y97" s="197">
        <v>0</v>
      </c>
      <c r="Z97" s="197">
        <v>65.989999999999995</v>
      </c>
      <c r="AA97" s="197">
        <v>9.6</v>
      </c>
      <c r="AB97" s="197">
        <v>0</v>
      </c>
      <c r="AC97" s="197">
        <v>7.78</v>
      </c>
      <c r="AD97" s="197">
        <v>0</v>
      </c>
      <c r="AE97" s="197">
        <v>0</v>
      </c>
      <c r="AF97" s="197">
        <v>0</v>
      </c>
      <c r="AG97" s="197">
        <v>25.87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85.17</v>
      </c>
      <c r="L98" s="197">
        <v>10.28</v>
      </c>
      <c r="M98" s="197">
        <v>0</v>
      </c>
      <c r="N98" s="197">
        <v>28.8</v>
      </c>
      <c r="O98" s="197">
        <v>48.37</v>
      </c>
      <c r="P98" s="197">
        <v>49.85</v>
      </c>
      <c r="Q98" s="197">
        <v>1.84</v>
      </c>
      <c r="R98" s="197">
        <v>5.41</v>
      </c>
      <c r="S98" s="197">
        <v>3.43</v>
      </c>
      <c r="T98" s="197">
        <v>0</v>
      </c>
      <c r="U98" s="197">
        <v>317.74</v>
      </c>
      <c r="V98" s="197">
        <v>0</v>
      </c>
      <c r="W98" s="197">
        <v>0</v>
      </c>
      <c r="X98" s="197">
        <v>37.47</v>
      </c>
      <c r="Y98" s="197">
        <v>0</v>
      </c>
      <c r="Z98" s="197">
        <v>65.989999999999995</v>
      </c>
      <c r="AA98" s="197">
        <v>9.6</v>
      </c>
      <c r="AB98" s="197">
        <v>0</v>
      </c>
      <c r="AC98" s="197">
        <v>7.78</v>
      </c>
      <c r="AD98" s="197">
        <v>0</v>
      </c>
      <c r="AE98" s="197">
        <v>0</v>
      </c>
      <c r="AF98" s="197">
        <v>0</v>
      </c>
      <c r="AG98" s="197">
        <v>25.87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2.4900025000000019</v>
      </c>
      <c r="L99">
        <f t="shared" si="0"/>
        <v>0.12347999999999994</v>
      </c>
      <c r="M99">
        <f t="shared" si="0"/>
        <v>0</v>
      </c>
      <c r="N99">
        <f t="shared" si="0"/>
        <v>0.69122500000000042</v>
      </c>
      <c r="O99">
        <f t="shared" si="0"/>
        <v>1.1620899999999981</v>
      </c>
      <c r="P99">
        <f t="shared" si="0"/>
        <v>1.1907799999999977</v>
      </c>
      <c r="Q99">
        <f t="shared" si="0"/>
        <v>6.2309999999999997E-2</v>
      </c>
      <c r="R99">
        <f t="shared" si="0"/>
        <v>0.12580499999999989</v>
      </c>
      <c r="S99">
        <f t="shared" si="0"/>
        <v>7.8757500000000008E-2</v>
      </c>
      <c r="T99">
        <f t="shared" si="0"/>
        <v>0</v>
      </c>
      <c r="U99">
        <f t="shared" si="0"/>
        <v>7.6269450000000152</v>
      </c>
      <c r="V99">
        <f t="shared" si="0"/>
        <v>0</v>
      </c>
      <c r="W99">
        <f t="shared" si="0"/>
        <v>0</v>
      </c>
      <c r="X99">
        <f t="shared" si="0"/>
        <v>0.77354499999999982</v>
      </c>
      <c r="Y99">
        <f t="shared" si="0"/>
        <v>0</v>
      </c>
      <c r="Z99">
        <f t="shared" si="0"/>
        <v>1.5575599999999967</v>
      </c>
      <c r="AA99">
        <f t="shared" si="0"/>
        <v>0.3705</v>
      </c>
      <c r="AB99">
        <f t="shared" si="0"/>
        <v>0</v>
      </c>
      <c r="AC99">
        <f t="shared" si="0"/>
        <v>0.17680749999999981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0.63282500000000008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1.1898000000000011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8.6925000000000016E-2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1.07</v>
      </c>
      <c r="L3" s="197">
        <v>210</v>
      </c>
      <c r="M3" s="197">
        <v>27.1</v>
      </c>
      <c r="N3" s="197">
        <v>34.799999999999997</v>
      </c>
      <c r="O3" s="197">
        <v>0</v>
      </c>
      <c r="P3" s="197">
        <v>14.4</v>
      </c>
      <c r="Q3" s="197">
        <v>2.88</v>
      </c>
      <c r="R3" s="197">
        <v>6.61</v>
      </c>
      <c r="S3" s="197">
        <v>4.0599999999999996</v>
      </c>
      <c r="T3" s="197">
        <v>0</v>
      </c>
      <c r="U3" s="197">
        <v>24.87</v>
      </c>
      <c r="V3" s="197">
        <v>0</v>
      </c>
      <c r="W3" s="197">
        <v>0</v>
      </c>
      <c r="X3" s="197">
        <v>9.98</v>
      </c>
      <c r="Y3" s="197">
        <v>0</v>
      </c>
      <c r="Z3" s="197">
        <v>38.4</v>
      </c>
      <c r="AA3" s="197">
        <v>7.68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30.85</v>
      </c>
      <c r="AH3" s="197">
        <v>0</v>
      </c>
      <c r="AI3" s="197">
        <v>0</v>
      </c>
      <c r="AJ3" s="197">
        <v>0</v>
      </c>
      <c r="AK3" s="197">
        <v>55.59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1.07</v>
      </c>
      <c r="L4" s="197">
        <v>210</v>
      </c>
      <c r="M4" s="197">
        <v>27.1</v>
      </c>
      <c r="N4" s="197">
        <v>34.799999999999997</v>
      </c>
      <c r="O4" s="197">
        <v>0</v>
      </c>
      <c r="P4" s="197">
        <v>14.4</v>
      </c>
      <c r="Q4" s="197">
        <v>2.88</v>
      </c>
      <c r="R4" s="197">
        <v>6.61</v>
      </c>
      <c r="S4" s="197">
        <v>4.0599999999999996</v>
      </c>
      <c r="T4" s="197">
        <v>0</v>
      </c>
      <c r="U4" s="197">
        <v>24.87</v>
      </c>
      <c r="V4" s="197">
        <v>0</v>
      </c>
      <c r="W4" s="197">
        <v>0</v>
      </c>
      <c r="X4" s="197">
        <v>9.98</v>
      </c>
      <c r="Y4" s="197">
        <v>0</v>
      </c>
      <c r="Z4" s="197">
        <v>38.4</v>
      </c>
      <c r="AA4" s="197">
        <v>7.68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31.43</v>
      </c>
      <c r="AH4" s="197">
        <v>0</v>
      </c>
      <c r="AI4" s="197">
        <v>0</v>
      </c>
      <c r="AJ4" s="197">
        <v>0</v>
      </c>
      <c r="AK4" s="197">
        <v>55.59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1.07</v>
      </c>
      <c r="L5" s="197">
        <v>210</v>
      </c>
      <c r="M5" s="197">
        <v>27.1</v>
      </c>
      <c r="N5" s="197">
        <v>34.79</v>
      </c>
      <c r="O5" s="197">
        <v>0</v>
      </c>
      <c r="P5" s="197">
        <v>14.4</v>
      </c>
      <c r="Q5" s="197">
        <v>2.88</v>
      </c>
      <c r="R5" s="197">
        <v>6.61</v>
      </c>
      <c r="S5" s="197">
        <v>4.0599999999999996</v>
      </c>
      <c r="T5" s="197">
        <v>0</v>
      </c>
      <c r="U5" s="197">
        <v>24.68</v>
      </c>
      <c r="V5" s="197">
        <v>0</v>
      </c>
      <c r="W5" s="197">
        <v>0</v>
      </c>
      <c r="X5" s="197">
        <v>17.63</v>
      </c>
      <c r="Y5" s="197">
        <v>0</v>
      </c>
      <c r="Z5" s="197">
        <v>38.96</v>
      </c>
      <c r="AA5" s="197">
        <v>7.85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31.43</v>
      </c>
      <c r="AH5" s="197">
        <v>0</v>
      </c>
      <c r="AI5" s="197">
        <v>0</v>
      </c>
      <c r="AJ5" s="197">
        <v>0</v>
      </c>
      <c r="AK5" s="197">
        <v>58.06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1.07</v>
      </c>
      <c r="L6" s="197">
        <v>210</v>
      </c>
      <c r="M6" s="197">
        <v>27.1</v>
      </c>
      <c r="N6" s="197">
        <v>34.79</v>
      </c>
      <c r="O6" s="197">
        <v>0</v>
      </c>
      <c r="P6" s="197">
        <v>14.4</v>
      </c>
      <c r="Q6" s="197">
        <v>2.88</v>
      </c>
      <c r="R6" s="197">
        <v>6.61</v>
      </c>
      <c r="S6" s="197">
        <v>4.0599999999999996</v>
      </c>
      <c r="T6" s="197">
        <v>0</v>
      </c>
      <c r="U6" s="197">
        <v>24.68</v>
      </c>
      <c r="V6" s="197">
        <v>0</v>
      </c>
      <c r="W6" s="197">
        <v>0</v>
      </c>
      <c r="X6" s="197">
        <v>17.63</v>
      </c>
      <c r="Y6" s="197">
        <v>0</v>
      </c>
      <c r="Z6" s="197">
        <v>38.96</v>
      </c>
      <c r="AA6" s="197">
        <v>7.85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31.43</v>
      </c>
      <c r="AH6" s="197">
        <v>0</v>
      </c>
      <c r="AI6" s="197">
        <v>0</v>
      </c>
      <c r="AJ6" s="197">
        <v>0</v>
      </c>
      <c r="AK6" s="197">
        <v>58.06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1.07</v>
      </c>
      <c r="L7" s="197">
        <v>210</v>
      </c>
      <c r="M7" s="197">
        <v>28.23</v>
      </c>
      <c r="N7" s="197">
        <v>34.79</v>
      </c>
      <c r="O7" s="197">
        <v>0</v>
      </c>
      <c r="P7" s="197">
        <v>14.4</v>
      </c>
      <c r="Q7" s="197">
        <v>2.88</v>
      </c>
      <c r="R7" s="197">
        <v>6.61</v>
      </c>
      <c r="S7" s="197">
        <v>4.0599999999999996</v>
      </c>
      <c r="T7" s="197">
        <v>0</v>
      </c>
      <c r="U7" s="197">
        <v>24.68</v>
      </c>
      <c r="V7" s="197">
        <v>0</v>
      </c>
      <c r="W7" s="197">
        <v>0</v>
      </c>
      <c r="X7" s="197">
        <v>17.899999999999999</v>
      </c>
      <c r="Y7" s="197">
        <v>0</v>
      </c>
      <c r="Z7" s="197">
        <v>38.96</v>
      </c>
      <c r="AA7" s="197">
        <v>7.85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31.43</v>
      </c>
      <c r="AH7" s="197">
        <v>0</v>
      </c>
      <c r="AI7" s="197">
        <v>0</v>
      </c>
      <c r="AJ7" s="197">
        <v>0</v>
      </c>
      <c r="AK7" s="197">
        <v>58.06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1.07</v>
      </c>
      <c r="L8" s="197">
        <v>210</v>
      </c>
      <c r="M8" s="197">
        <v>28.23</v>
      </c>
      <c r="N8" s="197">
        <v>34.79</v>
      </c>
      <c r="O8" s="197">
        <v>0</v>
      </c>
      <c r="P8" s="197">
        <v>14.4</v>
      </c>
      <c r="Q8" s="197">
        <v>2.88</v>
      </c>
      <c r="R8" s="197">
        <v>6.61</v>
      </c>
      <c r="S8" s="197">
        <v>4.0599999999999996</v>
      </c>
      <c r="T8" s="197">
        <v>0</v>
      </c>
      <c r="U8" s="197">
        <v>24.68</v>
      </c>
      <c r="V8" s="197">
        <v>0</v>
      </c>
      <c r="W8" s="197">
        <v>0</v>
      </c>
      <c r="X8" s="197">
        <v>17.899999999999999</v>
      </c>
      <c r="Y8" s="197">
        <v>0</v>
      </c>
      <c r="Z8" s="197">
        <v>38.96</v>
      </c>
      <c r="AA8" s="197">
        <v>7.85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31.43</v>
      </c>
      <c r="AH8" s="197">
        <v>0</v>
      </c>
      <c r="AI8" s="197">
        <v>0</v>
      </c>
      <c r="AJ8" s="197">
        <v>0</v>
      </c>
      <c r="AK8" s="197">
        <v>58.06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1.07</v>
      </c>
      <c r="L9" s="197">
        <v>210</v>
      </c>
      <c r="M9" s="197">
        <v>28.23</v>
      </c>
      <c r="N9" s="197">
        <v>34.79</v>
      </c>
      <c r="O9" s="197">
        <v>0</v>
      </c>
      <c r="P9" s="197">
        <v>14.4</v>
      </c>
      <c r="Q9" s="197">
        <v>2.88</v>
      </c>
      <c r="R9" s="197">
        <v>6.68</v>
      </c>
      <c r="S9" s="197">
        <v>4.18</v>
      </c>
      <c r="T9" s="197">
        <v>0</v>
      </c>
      <c r="U9" s="197">
        <v>24.68</v>
      </c>
      <c r="V9" s="197">
        <v>0</v>
      </c>
      <c r="W9" s="197">
        <v>0</v>
      </c>
      <c r="X9" s="197">
        <v>10.39</v>
      </c>
      <c r="Y9" s="197">
        <v>0</v>
      </c>
      <c r="Z9" s="197">
        <v>38.4</v>
      </c>
      <c r="AA9" s="197">
        <v>7.68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30.85</v>
      </c>
      <c r="AH9" s="197">
        <v>0</v>
      </c>
      <c r="AI9" s="197">
        <v>0</v>
      </c>
      <c r="AJ9" s="197">
        <v>0</v>
      </c>
      <c r="AK9" s="197">
        <v>55.59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1.07</v>
      </c>
      <c r="L10" s="197">
        <v>210</v>
      </c>
      <c r="M10" s="197">
        <v>28.23</v>
      </c>
      <c r="N10" s="197">
        <v>34.79</v>
      </c>
      <c r="O10" s="197">
        <v>0</v>
      </c>
      <c r="P10" s="197">
        <v>14.4</v>
      </c>
      <c r="Q10" s="197">
        <v>2.88</v>
      </c>
      <c r="R10" s="197">
        <v>6.68</v>
      </c>
      <c r="S10" s="197">
        <v>4.18</v>
      </c>
      <c r="T10" s="197">
        <v>0</v>
      </c>
      <c r="U10" s="197">
        <v>24.68</v>
      </c>
      <c r="V10" s="197">
        <v>0</v>
      </c>
      <c r="W10" s="197">
        <v>0</v>
      </c>
      <c r="X10" s="197">
        <v>10.39</v>
      </c>
      <c r="Y10" s="197">
        <v>0</v>
      </c>
      <c r="Z10" s="197">
        <v>38.4</v>
      </c>
      <c r="AA10" s="197">
        <v>7.68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31.81</v>
      </c>
      <c r="AH10" s="197">
        <v>0</v>
      </c>
      <c r="AI10" s="197">
        <v>0</v>
      </c>
      <c r="AJ10" s="197">
        <v>0</v>
      </c>
      <c r="AK10" s="197">
        <v>55.59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1.07</v>
      </c>
      <c r="L11" s="197">
        <v>210</v>
      </c>
      <c r="M11" s="197">
        <v>28.23</v>
      </c>
      <c r="N11" s="197">
        <v>34.79</v>
      </c>
      <c r="O11" s="197">
        <v>0</v>
      </c>
      <c r="P11" s="197">
        <v>14.4</v>
      </c>
      <c r="Q11" s="197">
        <v>2.88</v>
      </c>
      <c r="R11" s="197">
        <v>6.68</v>
      </c>
      <c r="S11" s="197">
        <v>4.18</v>
      </c>
      <c r="T11" s="197">
        <v>0</v>
      </c>
      <c r="U11" s="197">
        <v>24.68</v>
      </c>
      <c r="V11" s="197">
        <v>0</v>
      </c>
      <c r="W11" s="197">
        <v>0</v>
      </c>
      <c r="X11" s="197">
        <v>10.39</v>
      </c>
      <c r="Y11" s="197">
        <v>0</v>
      </c>
      <c r="Z11" s="197">
        <v>38.4</v>
      </c>
      <c r="AA11" s="197">
        <v>7.68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31.43</v>
      </c>
      <c r="AH11" s="197">
        <v>0</v>
      </c>
      <c r="AI11" s="197">
        <v>0</v>
      </c>
      <c r="AJ11" s="197">
        <v>0</v>
      </c>
      <c r="AK11" s="197">
        <v>55.59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1.07</v>
      </c>
      <c r="L12" s="197">
        <v>210</v>
      </c>
      <c r="M12" s="197">
        <v>28.23</v>
      </c>
      <c r="N12" s="197">
        <v>34.79</v>
      </c>
      <c r="O12" s="197">
        <v>0</v>
      </c>
      <c r="P12" s="197">
        <v>14.4</v>
      </c>
      <c r="Q12" s="197">
        <v>2.88</v>
      </c>
      <c r="R12" s="197">
        <v>6.68</v>
      </c>
      <c r="S12" s="197">
        <v>4.18</v>
      </c>
      <c r="T12" s="197">
        <v>0</v>
      </c>
      <c r="U12" s="197">
        <v>24.68</v>
      </c>
      <c r="V12" s="197">
        <v>0</v>
      </c>
      <c r="W12" s="197">
        <v>0</v>
      </c>
      <c r="X12" s="197">
        <v>10.39</v>
      </c>
      <c r="Y12" s="197">
        <v>0</v>
      </c>
      <c r="Z12" s="197">
        <v>38.4</v>
      </c>
      <c r="AA12" s="197">
        <v>7.68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31.43</v>
      </c>
      <c r="AH12" s="197">
        <v>0</v>
      </c>
      <c r="AI12" s="197">
        <v>0</v>
      </c>
      <c r="AJ12" s="197">
        <v>0</v>
      </c>
      <c r="AK12" s="197">
        <v>55.59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1.07</v>
      </c>
      <c r="L13" s="197">
        <v>210</v>
      </c>
      <c r="M13" s="197">
        <v>28.23</v>
      </c>
      <c r="N13" s="197">
        <v>34.79</v>
      </c>
      <c r="O13" s="197">
        <v>0</v>
      </c>
      <c r="P13" s="197">
        <v>14.4</v>
      </c>
      <c r="Q13" s="197">
        <v>2.88</v>
      </c>
      <c r="R13" s="197">
        <v>6.68</v>
      </c>
      <c r="S13" s="197">
        <v>4.18</v>
      </c>
      <c r="T13" s="197">
        <v>0</v>
      </c>
      <c r="U13" s="197">
        <v>24.68</v>
      </c>
      <c r="V13" s="197">
        <v>0</v>
      </c>
      <c r="W13" s="197">
        <v>0</v>
      </c>
      <c r="X13" s="197">
        <v>19.75</v>
      </c>
      <c r="Y13" s="197">
        <v>0</v>
      </c>
      <c r="Z13" s="197">
        <v>38.4</v>
      </c>
      <c r="AA13" s="197">
        <v>7.68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31.43</v>
      </c>
      <c r="AH13" s="197">
        <v>0</v>
      </c>
      <c r="AI13" s="197">
        <v>0</v>
      </c>
      <c r="AJ13" s="197">
        <v>0</v>
      </c>
      <c r="AK13" s="197">
        <v>55.59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1.07</v>
      </c>
      <c r="L14" s="197">
        <v>210</v>
      </c>
      <c r="M14" s="197">
        <v>28.23</v>
      </c>
      <c r="N14" s="197">
        <v>34.79</v>
      </c>
      <c r="O14" s="197">
        <v>0</v>
      </c>
      <c r="P14" s="197">
        <v>14.4</v>
      </c>
      <c r="Q14" s="197">
        <v>2.88</v>
      </c>
      <c r="R14" s="197">
        <v>6.68</v>
      </c>
      <c r="S14" s="197">
        <v>4.18</v>
      </c>
      <c r="T14" s="197">
        <v>0</v>
      </c>
      <c r="U14" s="197">
        <v>24.68</v>
      </c>
      <c r="V14" s="197">
        <v>0</v>
      </c>
      <c r="W14" s="197">
        <v>0</v>
      </c>
      <c r="X14" s="197">
        <v>19.75</v>
      </c>
      <c r="Y14" s="197">
        <v>0</v>
      </c>
      <c r="Z14" s="197">
        <v>38.4</v>
      </c>
      <c r="AA14" s="197">
        <v>7.68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31.43</v>
      </c>
      <c r="AH14" s="197">
        <v>0</v>
      </c>
      <c r="AI14" s="197">
        <v>0</v>
      </c>
      <c r="AJ14" s="197">
        <v>0</v>
      </c>
      <c r="AK14" s="197">
        <v>55.59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1.07</v>
      </c>
      <c r="L15" s="197">
        <v>210</v>
      </c>
      <c r="M15" s="197">
        <v>28.23</v>
      </c>
      <c r="N15" s="197">
        <v>0</v>
      </c>
      <c r="O15" s="197">
        <v>0</v>
      </c>
      <c r="P15" s="197">
        <v>0</v>
      </c>
      <c r="Q15" s="197">
        <v>2.88</v>
      </c>
      <c r="R15" s="197">
        <v>6.68</v>
      </c>
      <c r="S15" s="197">
        <v>4.18</v>
      </c>
      <c r="T15" s="197">
        <v>0</v>
      </c>
      <c r="U15" s="197">
        <v>24.68</v>
      </c>
      <c r="V15" s="197">
        <v>0</v>
      </c>
      <c r="W15" s="197">
        <v>0</v>
      </c>
      <c r="X15" s="197">
        <v>20.18</v>
      </c>
      <c r="Y15" s="197">
        <v>0</v>
      </c>
      <c r="Z15" s="197">
        <v>38.4</v>
      </c>
      <c r="AA15" s="197">
        <v>7.68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30.85</v>
      </c>
      <c r="AH15" s="197">
        <v>0</v>
      </c>
      <c r="AI15" s="197">
        <v>0</v>
      </c>
      <c r="AJ15" s="197">
        <v>0</v>
      </c>
      <c r="AK15" s="197">
        <v>55.59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1.07</v>
      </c>
      <c r="L16" s="197">
        <v>210</v>
      </c>
      <c r="M16" s="197">
        <v>28.23</v>
      </c>
      <c r="N16" s="197">
        <v>0</v>
      </c>
      <c r="O16" s="197">
        <v>0</v>
      </c>
      <c r="P16" s="197">
        <v>0</v>
      </c>
      <c r="Q16" s="197">
        <v>2.88</v>
      </c>
      <c r="R16" s="197">
        <v>6.68</v>
      </c>
      <c r="S16" s="197">
        <v>4.18</v>
      </c>
      <c r="T16" s="197">
        <v>0</v>
      </c>
      <c r="U16" s="197">
        <v>24.68</v>
      </c>
      <c r="V16" s="197">
        <v>0</v>
      </c>
      <c r="W16" s="197">
        <v>0</v>
      </c>
      <c r="X16" s="197">
        <v>18.66</v>
      </c>
      <c r="Y16" s="197">
        <v>0</v>
      </c>
      <c r="Z16" s="197">
        <v>38.4</v>
      </c>
      <c r="AA16" s="197">
        <v>7.68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31.81</v>
      </c>
      <c r="AH16" s="197">
        <v>0</v>
      </c>
      <c r="AI16" s="197">
        <v>0</v>
      </c>
      <c r="AJ16" s="197">
        <v>0</v>
      </c>
      <c r="AK16" s="197">
        <v>55.59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1.07</v>
      </c>
      <c r="L17" s="197">
        <v>210</v>
      </c>
      <c r="M17" s="197">
        <v>28.23</v>
      </c>
      <c r="N17" s="197">
        <v>0</v>
      </c>
      <c r="O17" s="197">
        <v>0</v>
      </c>
      <c r="P17" s="197">
        <v>0</v>
      </c>
      <c r="Q17" s="197">
        <v>2.88</v>
      </c>
      <c r="R17" s="197">
        <v>6.68</v>
      </c>
      <c r="S17" s="197">
        <v>4.18</v>
      </c>
      <c r="T17" s="197">
        <v>0</v>
      </c>
      <c r="U17" s="197">
        <v>24.68</v>
      </c>
      <c r="V17" s="197">
        <v>0</v>
      </c>
      <c r="W17" s="197">
        <v>0</v>
      </c>
      <c r="X17" s="197">
        <v>18.66</v>
      </c>
      <c r="Y17" s="197">
        <v>0</v>
      </c>
      <c r="Z17" s="197">
        <v>38.4</v>
      </c>
      <c r="AA17" s="197">
        <v>7.68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31.43</v>
      </c>
      <c r="AH17" s="197">
        <v>0</v>
      </c>
      <c r="AI17" s="197">
        <v>0</v>
      </c>
      <c r="AJ17" s="197">
        <v>0</v>
      </c>
      <c r="AK17" s="197">
        <v>55.59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1.07</v>
      </c>
      <c r="L18" s="197">
        <v>210</v>
      </c>
      <c r="M18" s="197">
        <v>28.23</v>
      </c>
      <c r="N18" s="197">
        <v>0</v>
      </c>
      <c r="O18" s="197">
        <v>0</v>
      </c>
      <c r="P18" s="197">
        <v>0</v>
      </c>
      <c r="Q18" s="197">
        <v>2.88</v>
      </c>
      <c r="R18" s="197">
        <v>6.68</v>
      </c>
      <c r="S18" s="197">
        <v>4.18</v>
      </c>
      <c r="T18" s="197">
        <v>0</v>
      </c>
      <c r="U18" s="197">
        <v>24.68</v>
      </c>
      <c r="V18" s="197">
        <v>0</v>
      </c>
      <c r="W18" s="197">
        <v>0</v>
      </c>
      <c r="X18" s="197">
        <v>18.66</v>
      </c>
      <c r="Y18" s="197">
        <v>0</v>
      </c>
      <c r="Z18" s="197">
        <v>38.4</v>
      </c>
      <c r="AA18" s="197">
        <v>7.68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31.43</v>
      </c>
      <c r="AH18" s="197">
        <v>0</v>
      </c>
      <c r="AI18" s="197">
        <v>0</v>
      </c>
      <c r="AJ18" s="197">
        <v>0</v>
      </c>
      <c r="AK18" s="197">
        <v>55.59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1.07</v>
      </c>
      <c r="L19" s="197">
        <v>210</v>
      </c>
      <c r="M19" s="197">
        <v>28.23</v>
      </c>
      <c r="N19" s="197">
        <v>0</v>
      </c>
      <c r="O19" s="197">
        <v>0</v>
      </c>
      <c r="P19" s="197">
        <v>0</v>
      </c>
      <c r="Q19" s="197">
        <v>2.88</v>
      </c>
      <c r="R19" s="197">
        <v>6.68</v>
      </c>
      <c r="S19" s="197">
        <v>4.18</v>
      </c>
      <c r="T19" s="197">
        <v>0</v>
      </c>
      <c r="U19" s="197">
        <v>24.68</v>
      </c>
      <c r="V19" s="197">
        <v>0</v>
      </c>
      <c r="W19" s="197">
        <v>0</v>
      </c>
      <c r="X19" s="197">
        <v>18.66</v>
      </c>
      <c r="Y19" s="197">
        <v>0</v>
      </c>
      <c r="Z19" s="197">
        <v>38.4</v>
      </c>
      <c r="AA19" s="197">
        <v>7.68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31.43</v>
      </c>
      <c r="AH19" s="197">
        <v>0</v>
      </c>
      <c r="AI19" s="197">
        <v>0</v>
      </c>
      <c r="AJ19" s="197">
        <v>0</v>
      </c>
      <c r="AK19" s="197">
        <v>55.59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1.07</v>
      </c>
      <c r="L20" s="197">
        <v>210</v>
      </c>
      <c r="M20" s="197">
        <v>27.81</v>
      </c>
      <c r="N20" s="197">
        <v>0</v>
      </c>
      <c r="O20" s="197">
        <v>0</v>
      </c>
      <c r="P20" s="197">
        <v>0.23</v>
      </c>
      <c r="Q20" s="197">
        <v>2.88</v>
      </c>
      <c r="R20" s="197">
        <v>6.68</v>
      </c>
      <c r="S20" s="197">
        <v>4.18</v>
      </c>
      <c r="T20" s="197">
        <v>0</v>
      </c>
      <c r="U20" s="197">
        <v>24.68</v>
      </c>
      <c r="V20" s="197">
        <v>0</v>
      </c>
      <c r="W20" s="197">
        <v>0</v>
      </c>
      <c r="X20" s="197">
        <v>18.440000000000001</v>
      </c>
      <c r="Y20" s="197">
        <v>0</v>
      </c>
      <c r="Z20" s="197">
        <v>38.4</v>
      </c>
      <c r="AA20" s="197">
        <v>7.68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31.43</v>
      </c>
      <c r="AH20" s="197">
        <v>0</v>
      </c>
      <c r="AI20" s="197">
        <v>0</v>
      </c>
      <c r="AJ20" s="197">
        <v>0</v>
      </c>
      <c r="AK20" s="197">
        <v>55.59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1.07</v>
      </c>
      <c r="L21" s="197">
        <v>210</v>
      </c>
      <c r="M21" s="197">
        <v>27.91</v>
      </c>
      <c r="N21" s="197">
        <v>0</v>
      </c>
      <c r="O21" s="197">
        <v>0</v>
      </c>
      <c r="P21" s="197">
        <v>0</v>
      </c>
      <c r="Q21" s="197">
        <v>2.88</v>
      </c>
      <c r="R21" s="197">
        <v>6.68</v>
      </c>
      <c r="S21" s="197">
        <v>4.18</v>
      </c>
      <c r="T21" s="197">
        <v>0</v>
      </c>
      <c r="U21" s="197">
        <v>24.68</v>
      </c>
      <c r="V21" s="197">
        <v>0</v>
      </c>
      <c r="W21" s="197">
        <v>0</v>
      </c>
      <c r="X21" s="197">
        <v>18.440000000000001</v>
      </c>
      <c r="Y21" s="197">
        <v>0</v>
      </c>
      <c r="Z21" s="197">
        <v>38.4</v>
      </c>
      <c r="AA21" s="197">
        <v>7.68</v>
      </c>
      <c r="AB21" s="197">
        <v>0</v>
      </c>
      <c r="AC21" s="197">
        <v>21.08</v>
      </c>
      <c r="AD21" s="197">
        <v>0</v>
      </c>
      <c r="AE21" s="197">
        <v>0</v>
      </c>
      <c r="AF21" s="197">
        <v>0</v>
      </c>
      <c r="AG21" s="197">
        <v>30.85</v>
      </c>
      <c r="AH21" s="197">
        <v>0</v>
      </c>
      <c r="AI21" s="197">
        <v>0</v>
      </c>
      <c r="AJ21" s="197">
        <v>0</v>
      </c>
      <c r="AK21" s="197">
        <v>55.59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1.07</v>
      </c>
      <c r="L22" s="197">
        <v>210</v>
      </c>
      <c r="M22" s="197">
        <v>27.91</v>
      </c>
      <c r="N22" s="197">
        <v>0</v>
      </c>
      <c r="O22" s="197">
        <v>0</v>
      </c>
      <c r="P22" s="197">
        <v>0</v>
      </c>
      <c r="Q22" s="197">
        <v>2.88</v>
      </c>
      <c r="R22" s="197">
        <v>6.68</v>
      </c>
      <c r="S22" s="197">
        <v>4.18</v>
      </c>
      <c r="T22" s="197">
        <v>0</v>
      </c>
      <c r="U22" s="197">
        <v>24.68</v>
      </c>
      <c r="V22" s="197">
        <v>0</v>
      </c>
      <c r="W22" s="197">
        <v>0</v>
      </c>
      <c r="X22" s="197">
        <v>18.440000000000001</v>
      </c>
      <c r="Y22" s="197">
        <v>0</v>
      </c>
      <c r="Z22" s="197">
        <v>38.4</v>
      </c>
      <c r="AA22" s="197">
        <v>7.68</v>
      </c>
      <c r="AB22" s="197">
        <v>0</v>
      </c>
      <c r="AC22" s="197">
        <v>21.08</v>
      </c>
      <c r="AD22" s="197">
        <v>0</v>
      </c>
      <c r="AE22" s="197">
        <v>0</v>
      </c>
      <c r="AF22" s="197">
        <v>0</v>
      </c>
      <c r="AG22" s="197">
        <v>31.81</v>
      </c>
      <c r="AH22" s="197">
        <v>0</v>
      </c>
      <c r="AI22" s="197">
        <v>0</v>
      </c>
      <c r="AJ22" s="197">
        <v>0</v>
      </c>
      <c r="AK22" s="197">
        <v>55.29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1.07</v>
      </c>
      <c r="L23" s="197">
        <v>210</v>
      </c>
      <c r="M23" s="197">
        <v>27.1</v>
      </c>
      <c r="N23" s="197">
        <v>0</v>
      </c>
      <c r="O23" s="197">
        <v>0</v>
      </c>
      <c r="P23" s="197">
        <v>0</v>
      </c>
      <c r="Q23" s="197">
        <v>2.88</v>
      </c>
      <c r="R23" s="197">
        <v>6.68</v>
      </c>
      <c r="S23" s="197">
        <v>4.18</v>
      </c>
      <c r="T23" s="197">
        <v>0</v>
      </c>
      <c r="U23" s="197">
        <v>24.68</v>
      </c>
      <c r="V23" s="197">
        <v>0</v>
      </c>
      <c r="W23" s="197">
        <v>0</v>
      </c>
      <c r="X23" s="197">
        <v>16.48</v>
      </c>
      <c r="Y23" s="197">
        <v>0</v>
      </c>
      <c r="Z23" s="197">
        <v>38.4</v>
      </c>
      <c r="AA23" s="197">
        <v>7.68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31.43</v>
      </c>
      <c r="AH23" s="197">
        <v>0</v>
      </c>
      <c r="AI23" s="197">
        <v>0</v>
      </c>
      <c r="AJ23" s="197">
        <v>0</v>
      </c>
      <c r="AK23" s="197">
        <v>55.29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1.07</v>
      </c>
      <c r="L24" s="197">
        <v>210</v>
      </c>
      <c r="M24" s="197">
        <v>27.1</v>
      </c>
      <c r="N24" s="197">
        <v>0</v>
      </c>
      <c r="O24" s="197">
        <v>0</v>
      </c>
      <c r="P24" s="197">
        <v>0</v>
      </c>
      <c r="Q24" s="197">
        <v>2.88</v>
      </c>
      <c r="R24" s="197">
        <v>6.68</v>
      </c>
      <c r="S24" s="197">
        <v>4.18</v>
      </c>
      <c r="T24" s="197">
        <v>0</v>
      </c>
      <c r="U24" s="197">
        <v>24.68</v>
      </c>
      <c r="V24" s="197">
        <v>0</v>
      </c>
      <c r="W24" s="197">
        <v>0</v>
      </c>
      <c r="X24" s="197">
        <v>9.6</v>
      </c>
      <c r="Y24" s="197">
        <v>0</v>
      </c>
      <c r="Z24" s="197">
        <v>38.4</v>
      </c>
      <c r="AA24" s="197">
        <v>7.68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31.43</v>
      </c>
      <c r="AH24" s="197">
        <v>0</v>
      </c>
      <c r="AI24" s="197">
        <v>0</v>
      </c>
      <c r="AJ24" s="197">
        <v>0</v>
      </c>
      <c r="AK24" s="197">
        <v>54.69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1.07</v>
      </c>
      <c r="L25" s="197">
        <v>210</v>
      </c>
      <c r="M25" s="197">
        <v>27.1</v>
      </c>
      <c r="N25" s="197">
        <v>0</v>
      </c>
      <c r="O25" s="197">
        <v>0</v>
      </c>
      <c r="P25" s="197">
        <v>0</v>
      </c>
      <c r="Q25" s="197">
        <v>2.88</v>
      </c>
      <c r="R25" s="197">
        <v>6.68</v>
      </c>
      <c r="S25" s="197">
        <v>4.18</v>
      </c>
      <c r="T25" s="197">
        <v>0</v>
      </c>
      <c r="U25" s="197">
        <v>24.68</v>
      </c>
      <c r="V25" s="197">
        <v>0</v>
      </c>
      <c r="W25" s="197">
        <v>0</v>
      </c>
      <c r="X25" s="197">
        <v>9.6</v>
      </c>
      <c r="Y25" s="197">
        <v>0</v>
      </c>
      <c r="Z25" s="197">
        <v>38.4</v>
      </c>
      <c r="AA25" s="197">
        <v>7.68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31.43</v>
      </c>
      <c r="AH25" s="197">
        <v>0</v>
      </c>
      <c r="AI25" s="197">
        <v>0</v>
      </c>
      <c r="AJ25" s="197">
        <v>0</v>
      </c>
      <c r="AK25" s="197">
        <v>53.2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1.07</v>
      </c>
      <c r="L26" s="197">
        <v>210</v>
      </c>
      <c r="M26" s="197">
        <v>27.1</v>
      </c>
      <c r="N26" s="197">
        <v>0</v>
      </c>
      <c r="O26" s="197">
        <v>0</v>
      </c>
      <c r="P26" s="197">
        <v>0</v>
      </c>
      <c r="Q26" s="197">
        <v>2.88</v>
      </c>
      <c r="R26" s="197">
        <v>6.68</v>
      </c>
      <c r="S26" s="197">
        <v>4.18</v>
      </c>
      <c r="T26" s="197">
        <v>0</v>
      </c>
      <c r="U26" s="197">
        <v>24.68</v>
      </c>
      <c r="V26" s="197">
        <v>0</v>
      </c>
      <c r="W26" s="197">
        <v>0</v>
      </c>
      <c r="X26" s="197">
        <v>9.6</v>
      </c>
      <c r="Y26" s="197">
        <v>0</v>
      </c>
      <c r="Z26" s="197">
        <v>38.4</v>
      </c>
      <c r="AA26" s="197">
        <v>7.68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31.43</v>
      </c>
      <c r="AH26" s="197">
        <v>0</v>
      </c>
      <c r="AI26" s="197">
        <v>0</v>
      </c>
      <c r="AJ26" s="197">
        <v>0</v>
      </c>
      <c r="AK26" s="197">
        <v>54.39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1.95</v>
      </c>
      <c r="L27" s="197">
        <v>210</v>
      </c>
      <c r="M27" s="197">
        <v>27.1</v>
      </c>
      <c r="N27" s="197">
        <v>0</v>
      </c>
      <c r="O27" s="197">
        <v>0</v>
      </c>
      <c r="P27" s="197">
        <v>0</v>
      </c>
      <c r="Q27" s="197">
        <v>2.88</v>
      </c>
      <c r="R27" s="197">
        <v>5.76</v>
      </c>
      <c r="S27" s="197">
        <v>3.84</v>
      </c>
      <c r="T27" s="197">
        <v>0</v>
      </c>
      <c r="U27" s="197">
        <v>24.68</v>
      </c>
      <c r="V27" s="197">
        <v>0</v>
      </c>
      <c r="W27" s="197">
        <v>0</v>
      </c>
      <c r="X27" s="197">
        <v>9.6</v>
      </c>
      <c r="Y27" s="197">
        <v>0</v>
      </c>
      <c r="Z27" s="197">
        <v>38.4</v>
      </c>
      <c r="AA27" s="197">
        <v>7.68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30.85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2.87</v>
      </c>
      <c r="L28" s="197">
        <v>210</v>
      </c>
      <c r="M28" s="197">
        <v>27.1</v>
      </c>
      <c r="N28" s="197">
        <v>0</v>
      </c>
      <c r="O28" s="197">
        <v>0</v>
      </c>
      <c r="P28" s="197">
        <v>0</v>
      </c>
      <c r="Q28" s="197">
        <v>2.88</v>
      </c>
      <c r="R28" s="197">
        <v>5.76</v>
      </c>
      <c r="S28" s="197">
        <v>3.84</v>
      </c>
      <c r="T28" s="197">
        <v>0</v>
      </c>
      <c r="U28" s="197">
        <v>24.68</v>
      </c>
      <c r="V28" s="197">
        <v>0</v>
      </c>
      <c r="W28" s="197">
        <v>0</v>
      </c>
      <c r="X28" s="197">
        <v>9.6</v>
      </c>
      <c r="Y28" s="197">
        <v>0</v>
      </c>
      <c r="Z28" s="197">
        <v>38.4</v>
      </c>
      <c r="AA28" s="197">
        <v>7.68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31.81</v>
      </c>
      <c r="AH28" s="197">
        <v>0</v>
      </c>
      <c r="AI28" s="197">
        <v>0</v>
      </c>
      <c r="AJ28" s="197">
        <v>0</v>
      </c>
      <c r="AK28" s="197">
        <v>50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280</v>
      </c>
      <c r="M29" s="197">
        <v>27.1</v>
      </c>
      <c r="N29" s="197">
        <v>34.79</v>
      </c>
      <c r="O29" s="197">
        <v>0</v>
      </c>
      <c r="P29" s="197">
        <v>30.63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24.68</v>
      </c>
      <c r="V29" s="197">
        <v>0</v>
      </c>
      <c r="W29" s="197">
        <v>0</v>
      </c>
      <c r="X29" s="197">
        <v>43.21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31.43</v>
      </c>
      <c r="AH29" s="197">
        <v>0</v>
      </c>
      <c r="AI29" s="197">
        <v>0</v>
      </c>
      <c r="AJ29" s="197">
        <v>0</v>
      </c>
      <c r="AK29" s="197">
        <v>69.599999999999994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230</v>
      </c>
      <c r="M30" s="197">
        <v>27.1</v>
      </c>
      <c r="N30" s="197">
        <v>34.79</v>
      </c>
      <c r="O30" s="197">
        <v>0</v>
      </c>
      <c r="P30" s="197">
        <v>30.63</v>
      </c>
      <c r="Q30" s="197">
        <v>6.42</v>
      </c>
      <c r="R30" s="197">
        <v>12.49</v>
      </c>
      <c r="S30" s="197">
        <v>7.78</v>
      </c>
      <c r="T30" s="197">
        <v>0</v>
      </c>
      <c r="U30" s="197">
        <v>24.68</v>
      </c>
      <c r="V30" s="197">
        <v>0</v>
      </c>
      <c r="W30" s="197">
        <v>0</v>
      </c>
      <c r="X30" s="197">
        <v>43.21</v>
      </c>
      <c r="Y30" s="197">
        <v>0</v>
      </c>
      <c r="Z30" s="197">
        <v>79.709999999999994</v>
      </c>
      <c r="AA30" s="197">
        <v>26.57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31.43</v>
      </c>
      <c r="AH30" s="197">
        <v>0</v>
      </c>
      <c r="AI30" s="197">
        <v>0</v>
      </c>
      <c r="AJ30" s="197">
        <v>0</v>
      </c>
      <c r="AK30" s="197">
        <v>69.599999999999994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2.2000000000000002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210</v>
      </c>
      <c r="M31" s="197">
        <v>27.1</v>
      </c>
      <c r="N31" s="197">
        <v>34.79</v>
      </c>
      <c r="O31" s="197">
        <v>0</v>
      </c>
      <c r="P31" s="197">
        <v>30.63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43.21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31.43</v>
      </c>
      <c r="AH31" s="197">
        <v>0</v>
      </c>
      <c r="AI31" s="197">
        <v>0</v>
      </c>
      <c r="AJ31" s="197">
        <v>0</v>
      </c>
      <c r="AK31" s="197">
        <v>69.599999999999994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5.93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210</v>
      </c>
      <c r="M32" s="197">
        <v>27.1</v>
      </c>
      <c r="N32" s="197">
        <v>34.79</v>
      </c>
      <c r="O32" s="197">
        <v>0</v>
      </c>
      <c r="P32" s="197">
        <v>30.63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43.21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31.43</v>
      </c>
      <c r="AH32" s="197">
        <v>0</v>
      </c>
      <c r="AI32" s="197">
        <v>0</v>
      </c>
      <c r="AJ32" s="197">
        <v>0</v>
      </c>
      <c r="AK32" s="197">
        <v>69.599999999999994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8.26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8.8699999999999992</v>
      </c>
      <c r="L33" s="197">
        <v>210</v>
      </c>
      <c r="M33" s="197">
        <v>27.1</v>
      </c>
      <c r="N33" s="197">
        <v>34.79</v>
      </c>
      <c r="O33" s="197">
        <v>0</v>
      </c>
      <c r="P33" s="197">
        <v>30.63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43.21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30.85</v>
      </c>
      <c r="AH33" s="197">
        <v>0</v>
      </c>
      <c r="AI33" s="197">
        <v>0</v>
      </c>
      <c r="AJ33" s="197">
        <v>0</v>
      </c>
      <c r="AK33" s="197">
        <v>69.599999999999994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8.08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210</v>
      </c>
      <c r="M34" s="197">
        <v>27.1</v>
      </c>
      <c r="N34" s="197">
        <v>34.79</v>
      </c>
      <c r="O34" s="197">
        <v>0</v>
      </c>
      <c r="P34" s="197">
        <v>30.63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43.21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31.81</v>
      </c>
      <c r="AH34" s="197">
        <v>0</v>
      </c>
      <c r="AI34" s="197">
        <v>0</v>
      </c>
      <c r="AJ34" s="197">
        <v>0</v>
      </c>
      <c r="AK34" s="197">
        <v>69.599999999999994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8.36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230</v>
      </c>
      <c r="M35" s="197">
        <v>27.1</v>
      </c>
      <c r="N35" s="197">
        <v>34.79</v>
      </c>
      <c r="O35" s="197">
        <v>0</v>
      </c>
      <c r="P35" s="197">
        <v>30.63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43.21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31.43</v>
      </c>
      <c r="AH35" s="197">
        <v>0</v>
      </c>
      <c r="AI35" s="197">
        <v>0</v>
      </c>
      <c r="AJ35" s="197">
        <v>0</v>
      </c>
      <c r="AK35" s="197">
        <v>69.599999999999994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10.61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388</v>
      </c>
      <c r="M36" s="197">
        <v>27.1</v>
      </c>
      <c r="N36" s="197">
        <v>34.79</v>
      </c>
      <c r="O36" s="197">
        <v>0</v>
      </c>
      <c r="P36" s="197">
        <v>30.63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43.21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31.43</v>
      </c>
      <c r="AH36" s="197">
        <v>0</v>
      </c>
      <c r="AI36" s="197">
        <v>0</v>
      </c>
      <c r="AJ36" s="197">
        <v>0</v>
      </c>
      <c r="AK36" s="197">
        <v>69.599999999999994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10.28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388</v>
      </c>
      <c r="M37" s="197">
        <v>27.1</v>
      </c>
      <c r="N37" s="197">
        <v>34.79</v>
      </c>
      <c r="O37" s="197">
        <v>0</v>
      </c>
      <c r="P37" s="197">
        <v>30.63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43.21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31.43</v>
      </c>
      <c r="AH37" s="197">
        <v>0</v>
      </c>
      <c r="AI37" s="197">
        <v>0</v>
      </c>
      <c r="AJ37" s="197">
        <v>0</v>
      </c>
      <c r="AK37" s="197">
        <v>69.599999999999994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10.53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388</v>
      </c>
      <c r="M38" s="197">
        <v>27.1</v>
      </c>
      <c r="N38" s="197">
        <v>34.79</v>
      </c>
      <c r="O38" s="197">
        <v>0</v>
      </c>
      <c r="P38" s="197">
        <v>30.63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43.21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31.43</v>
      </c>
      <c r="AH38" s="197">
        <v>0</v>
      </c>
      <c r="AI38" s="197">
        <v>0</v>
      </c>
      <c r="AJ38" s="197">
        <v>0</v>
      </c>
      <c r="AK38" s="197">
        <v>69.599999999999994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10.26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388</v>
      </c>
      <c r="M39" s="197">
        <v>27.1</v>
      </c>
      <c r="N39" s="197">
        <v>34.79</v>
      </c>
      <c r="O39" s="197">
        <v>0</v>
      </c>
      <c r="P39" s="197">
        <v>30.63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43.21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30.85</v>
      </c>
      <c r="AH39" s="197">
        <v>0</v>
      </c>
      <c r="AI39" s="197">
        <v>0</v>
      </c>
      <c r="AJ39" s="197">
        <v>0</v>
      </c>
      <c r="AK39" s="197">
        <v>69.599999999999994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10.62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230</v>
      </c>
      <c r="M40" s="197">
        <v>27.1</v>
      </c>
      <c r="N40" s="197">
        <v>34.79</v>
      </c>
      <c r="O40" s="197">
        <v>0</v>
      </c>
      <c r="P40" s="197">
        <v>30.63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43.21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31.62</v>
      </c>
      <c r="AH40" s="197">
        <v>0</v>
      </c>
      <c r="AI40" s="197">
        <v>0</v>
      </c>
      <c r="AJ40" s="197">
        <v>0</v>
      </c>
      <c r="AK40" s="197">
        <v>69.599999999999994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10.93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290</v>
      </c>
      <c r="M41" s="197">
        <v>27.1</v>
      </c>
      <c r="N41" s="197">
        <v>34.79</v>
      </c>
      <c r="O41" s="197">
        <v>0</v>
      </c>
      <c r="P41" s="197">
        <v>30.63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43.21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31.62</v>
      </c>
      <c r="AH41" s="197">
        <v>0</v>
      </c>
      <c r="AI41" s="197">
        <v>0</v>
      </c>
      <c r="AJ41" s="197">
        <v>0</v>
      </c>
      <c r="AK41" s="197">
        <v>69.599999999999994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11.04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270</v>
      </c>
      <c r="M42" s="197">
        <v>27.1</v>
      </c>
      <c r="N42" s="197">
        <v>34.79</v>
      </c>
      <c r="O42" s="197">
        <v>0</v>
      </c>
      <c r="P42" s="197">
        <v>30.63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43.21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31.62</v>
      </c>
      <c r="AH42" s="197">
        <v>0</v>
      </c>
      <c r="AI42" s="197">
        <v>0</v>
      </c>
      <c r="AJ42" s="197">
        <v>0</v>
      </c>
      <c r="AK42" s="197">
        <v>69.599999999999994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11.09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4.8</v>
      </c>
      <c r="L43" s="197">
        <v>210</v>
      </c>
      <c r="M43" s="197">
        <v>27.1</v>
      </c>
      <c r="N43" s="197">
        <v>34.79</v>
      </c>
      <c r="O43" s="197">
        <v>0</v>
      </c>
      <c r="P43" s="197">
        <v>30.63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43.21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31.62</v>
      </c>
      <c r="AH43" s="197">
        <v>0</v>
      </c>
      <c r="AI43" s="197">
        <v>0</v>
      </c>
      <c r="AJ43" s="197">
        <v>0</v>
      </c>
      <c r="AK43" s="197">
        <v>69.599999999999994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10.68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4.8</v>
      </c>
      <c r="L44" s="197">
        <v>210</v>
      </c>
      <c r="M44" s="197">
        <v>27.1</v>
      </c>
      <c r="N44" s="197">
        <v>34.79</v>
      </c>
      <c r="O44" s="197">
        <v>0</v>
      </c>
      <c r="P44" s="197">
        <v>30.63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43.21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31.62</v>
      </c>
      <c r="AH44" s="197">
        <v>0</v>
      </c>
      <c r="AI44" s="197">
        <v>0</v>
      </c>
      <c r="AJ44" s="197">
        <v>0</v>
      </c>
      <c r="AK44" s="197">
        <v>69.599999999999994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10.99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4.8</v>
      </c>
      <c r="L45" s="197">
        <v>210</v>
      </c>
      <c r="M45" s="197">
        <v>27.1</v>
      </c>
      <c r="N45" s="197">
        <v>34.79</v>
      </c>
      <c r="O45" s="197">
        <v>0</v>
      </c>
      <c r="P45" s="197">
        <v>30.63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24.68</v>
      </c>
      <c r="V45" s="197">
        <v>0</v>
      </c>
      <c r="W45" s="197">
        <v>0</v>
      </c>
      <c r="X45" s="197">
        <v>43.21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30.85</v>
      </c>
      <c r="AH45" s="197">
        <v>0</v>
      </c>
      <c r="AI45" s="197">
        <v>0</v>
      </c>
      <c r="AJ45" s="197">
        <v>0</v>
      </c>
      <c r="AK45" s="197">
        <v>69.599999999999994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11.22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4.8</v>
      </c>
      <c r="L46" s="197">
        <v>210</v>
      </c>
      <c r="M46" s="197">
        <v>27.1</v>
      </c>
      <c r="N46" s="197">
        <v>34.79</v>
      </c>
      <c r="O46" s="197">
        <v>0</v>
      </c>
      <c r="P46" s="197">
        <v>30.63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24.68</v>
      </c>
      <c r="V46" s="197">
        <v>0</v>
      </c>
      <c r="W46" s="197">
        <v>0</v>
      </c>
      <c r="X46" s="197">
        <v>43.21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31.62</v>
      </c>
      <c r="AH46" s="197">
        <v>0</v>
      </c>
      <c r="AI46" s="197">
        <v>0</v>
      </c>
      <c r="AJ46" s="197">
        <v>0</v>
      </c>
      <c r="AK46" s="197">
        <v>69.599999999999994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10.99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210</v>
      </c>
      <c r="M47" s="197">
        <v>27.1</v>
      </c>
      <c r="N47" s="197">
        <v>34.79</v>
      </c>
      <c r="O47" s="197">
        <v>0</v>
      </c>
      <c r="P47" s="197">
        <v>30.63</v>
      </c>
      <c r="Q47" s="197">
        <v>2.79</v>
      </c>
      <c r="R47" s="197">
        <v>5.58</v>
      </c>
      <c r="S47" s="197">
        <v>3.72</v>
      </c>
      <c r="T47" s="197">
        <v>0</v>
      </c>
      <c r="U47" s="197">
        <v>24.68</v>
      </c>
      <c r="V47" s="197">
        <v>0</v>
      </c>
      <c r="W47" s="197">
        <v>0</v>
      </c>
      <c r="X47" s="197">
        <v>43.21</v>
      </c>
      <c r="Y47" s="197">
        <v>0</v>
      </c>
      <c r="Z47" s="197">
        <v>79.709999999999994</v>
      </c>
      <c r="AA47" s="197">
        <v>7.68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50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11.57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210</v>
      </c>
      <c r="M48" s="197">
        <v>27.1</v>
      </c>
      <c r="N48" s="197">
        <v>34.79</v>
      </c>
      <c r="O48" s="197">
        <v>0</v>
      </c>
      <c r="P48" s="197">
        <v>30.63</v>
      </c>
      <c r="Q48" s="197">
        <v>2.79</v>
      </c>
      <c r="R48" s="197">
        <v>5.58</v>
      </c>
      <c r="S48" s="197">
        <v>3.72</v>
      </c>
      <c r="T48" s="197">
        <v>0</v>
      </c>
      <c r="U48" s="197">
        <v>24.68</v>
      </c>
      <c r="V48" s="197">
        <v>0</v>
      </c>
      <c r="W48" s="197">
        <v>0</v>
      </c>
      <c r="X48" s="197">
        <v>43.21</v>
      </c>
      <c r="Y48" s="197">
        <v>0</v>
      </c>
      <c r="Z48" s="197">
        <v>79.709999999999994</v>
      </c>
      <c r="AA48" s="197">
        <v>7.68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50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11.45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310</v>
      </c>
      <c r="M49" s="197">
        <v>27.1</v>
      </c>
      <c r="N49" s="197">
        <v>34.79</v>
      </c>
      <c r="O49" s="197">
        <v>0</v>
      </c>
      <c r="P49" s="197">
        <v>30.63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24.68</v>
      </c>
      <c r="V49" s="197">
        <v>0</v>
      </c>
      <c r="W49" s="197">
        <v>0</v>
      </c>
      <c r="X49" s="197">
        <v>43.21</v>
      </c>
      <c r="Y49" s="197">
        <v>0</v>
      </c>
      <c r="Z49" s="197">
        <v>79.709999999999994</v>
      </c>
      <c r="AA49" s="197">
        <v>7.68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31.81</v>
      </c>
      <c r="AH49" s="197">
        <v>0</v>
      </c>
      <c r="AI49" s="197">
        <v>0</v>
      </c>
      <c r="AJ49" s="197">
        <v>0</v>
      </c>
      <c r="AK49" s="197">
        <v>69.599999999999994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10.98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250</v>
      </c>
      <c r="M50" s="197">
        <v>27.1</v>
      </c>
      <c r="N50" s="197">
        <v>34.79</v>
      </c>
      <c r="O50" s="197">
        <v>0</v>
      </c>
      <c r="P50" s="197">
        <v>30.63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24.68</v>
      </c>
      <c r="V50" s="197">
        <v>0</v>
      </c>
      <c r="W50" s="197">
        <v>0</v>
      </c>
      <c r="X50" s="197">
        <v>43.21</v>
      </c>
      <c r="Y50" s="197">
        <v>0</v>
      </c>
      <c r="Z50" s="197">
        <v>38.4</v>
      </c>
      <c r="AA50" s="197">
        <v>7.68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31.81</v>
      </c>
      <c r="AH50" s="197">
        <v>0</v>
      </c>
      <c r="AI50" s="197">
        <v>0</v>
      </c>
      <c r="AJ50" s="197">
        <v>0</v>
      </c>
      <c r="AK50" s="197">
        <v>69.599999999999994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11.31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210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2.88</v>
      </c>
      <c r="R51" s="197">
        <v>5.82</v>
      </c>
      <c r="S51" s="197">
        <v>3.84</v>
      </c>
      <c r="T51" s="197">
        <v>0</v>
      </c>
      <c r="U51" s="197">
        <v>24.68</v>
      </c>
      <c r="V51" s="197">
        <v>0</v>
      </c>
      <c r="W51" s="197">
        <v>0</v>
      </c>
      <c r="X51" s="197">
        <v>43.21</v>
      </c>
      <c r="Y51" s="197">
        <v>0</v>
      </c>
      <c r="Z51" s="197">
        <v>79.709999999999994</v>
      </c>
      <c r="AA51" s="197">
        <v>7.68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31.04</v>
      </c>
      <c r="AH51" s="197">
        <v>0</v>
      </c>
      <c r="AI51" s="197">
        <v>0</v>
      </c>
      <c r="AJ51" s="197">
        <v>0</v>
      </c>
      <c r="AK51" s="197">
        <v>50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10.1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210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2.88</v>
      </c>
      <c r="R52" s="197">
        <v>5.76</v>
      </c>
      <c r="S52" s="197">
        <v>3.84</v>
      </c>
      <c r="T52" s="197">
        <v>0</v>
      </c>
      <c r="U52" s="197">
        <v>24.68</v>
      </c>
      <c r="V52" s="197">
        <v>0</v>
      </c>
      <c r="W52" s="197">
        <v>0</v>
      </c>
      <c r="X52" s="197">
        <v>43.21</v>
      </c>
      <c r="Y52" s="197">
        <v>0</v>
      </c>
      <c r="Z52" s="197">
        <v>79.709999999999994</v>
      </c>
      <c r="AA52" s="197">
        <v>7.68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31.81</v>
      </c>
      <c r="AH52" s="197">
        <v>0</v>
      </c>
      <c r="AI52" s="197">
        <v>0</v>
      </c>
      <c r="AJ52" s="197">
        <v>0</v>
      </c>
      <c r="AK52" s="197">
        <v>50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10.96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210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2.88</v>
      </c>
      <c r="R53" s="197">
        <v>5.76</v>
      </c>
      <c r="S53" s="197">
        <v>3.84</v>
      </c>
      <c r="T53" s="197">
        <v>0</v>
      </c>
      <c r="U53" s="197">
        <v>24.68</v>
      </c>
      <c r="V53" s="197">
        <v>0</v>
      </c>
      <c r="W53" s="197">
        <v>0</v>
      </c>
      <c r="X53" s="197">
        <v>43.21</v>
      </c>
      <c r="Y53" s="197">
        <v>0</v>
      </c>
      <c r="Z53" s="197">
        <v>79.709999999999994</v>
      </c>
      <c r="AA53" s="197">
        <v>7.68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31.81</v>
      </c>
      <c r="AH53" s="197">
        <v>0</v>
      </c>
      <c r="AI53" s="197">
        <v>0</v>
      </c>
      <c r="AJ53" s="197">
        <v>0</v>
      </c>
      <c r="AK53" s="197">
        <v>50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9.7899999999999991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210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2.88</v>
      </c>
      <c r="R54" s="197">
        <v>5.76</v>
      </c>
      <c r="S54" s="197">
        <v>3.84</v>
      </c>
      <c r="T54" s="197">
        <v>0</v>
      </c>
      <c r="U54" s="197">
        <v>24.68</v>
      </c>
      <c r="V54" s="197">
        <v>0</v>
      </c>
      <c r="W54" s="197">
        <v>0</v>
      </c>
      <c r="X54" s="197">
        <v>43.21</v>
      </c>
      <c r="Y54" s="197">
        <v>0</v>
      </c>
      <c r="Z54" s="197">
        <v>79.709999999999994</v>
      </c>
      <c r="AA54" s="197">
        <v>7.68</v>
      </c>
      <c r="AB54" s="197">
        <v>0</v>
      </c>
      <c r="AC54" s="197">
        <v>15</v>
      </c>
      <c r="AD54" s="197">
        <v>0</v>
      </c>
      <c r="AE54" s="197">
        <v>0</v>
      </c>
      <c r="AF54" s="197">
        <v>0</v>
      </c>
      <c r="AG54" s="197">
        <v>32.200000000000003</v>
      </c>
      <c r="AH54" s="197">
        <v>0</v>
      </c>
      <c r="AI54" s="197">
        <v>0</v>
      </c>
      <c r="AJ54" s="197">
        <v>0</v>
      </c>
      <c r="AK54" s="197">
        <v>50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10.09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210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2.88</v>
      </c>
      <c r="R55" s="197">
        <v>5.76</v>
      </c>
      <c r="S55" s="197">
        <v>3.84</v>
      </c>
      <c r="T55" s="197">
        <v>0</v>
      </c>
      <c r="U55" s="197">
        <v>24.68</v>
      </c>
      <c r="V55" s="197">
        <v>0</v>
      </c>
      <c r="W55" s="197">
        <v>0</v>
      </c>
      <c r="X55" s="197">
        <v>43.21</v>
      </c>
      <c r="Y55" s="197">
        <v>0</v>
      </c>
      <c r="Z55" s="197">
        <v>79.709999999999994</v>
      </c>
      <c r="AA55" s="197">
        <v>7.68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32.200000000000003</v>
      </c>
      <c r="AH55" s="197">
        <v>0</v>
      </c>
      <c r="AI55" s="197">
        <v>0</v>
      </c>
      <c r="AJ55" s="197">
        <v>0</v>
      </c>
      <c r="AK55" s="197">
        <v>50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9.52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210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2.88</v>
      </c>
      <c r="R56" s="197">
        <v>5.76</v>
      </c>
      <c r="S56" s="197">
        <v>3.84</v>
      </c>
      <c r="T56" s="197">
        <v>0</v>
      </c>
      <c r="U56" s="197">
        <v>24.68</v>
      </c>
      <c r="V56" s="197">
        <v>0</v>
      </c>
      <c r="W56" s="197">
        <v>0</v>
      </c>
      <c r="X56" s="197">
        <v>43.21</v>
      </c>
      <c r="Y56" s="197">
        <v>0</v>
      </c>
      <c r="Z56" s="197">
        <v>79.709999999999994</v>
      </c>
      <c r="AA56" s="197">
        <v>7.68</v>
      </c>
      <c r="AB56" s="197">
        <v>0</v>
      </c>
      <c r="AC56" s="197">
        <v>15</v>
      </c>
      <c r="AD56" s="197">
        <v>0</v>
      </c>
      <c r="AE56" s="197">
        <v>0</v>
      </c>
      <c r="AF56" s="197">
        <v>0</v>
      </c>
      <c r="AG56" s="197">
        <v>32.200000000000003</v>
      </c>
      <c r="AH56" s="197">
        <v>0</v>
      </c>
      <c r="AI56" s="197">
        <v>0</v>
      </c>
      <c r="AJ56" s="197">
        <v>0</v>
      </c>
      <c r="AK56" s="197">
        <v>50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10.01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210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2.88</v>
      </c>
      <c r="R57" s="197">
        <v>5.76</v>
      </c>
      <c r="S57" s="197">
        <v>3.84</v>
      </c>
      <c r="T57" s="197">
        <v>0</v>
      </c>
      <c r="U57" s="197">
        <v>24.68</v>
      </c>
      <c r="V57" s="197">
        <v>0</v>
      </c>
      <c r="W57" s="197">
        <v>0</v>
      </c>
      <c r="X57" s="197">
        <v>43.21</v>
      </c>
      <c r="Y57" s="197">
        <v>0</v>
      </c>
      <c r="Z57" s="197">
        <v>79.709999999999994</v>
      </c>
      <c r="AA57" s="197">
        <v>7.68</v>
      </c>
      <c r="AB57" s="197">
        <v>0</v>
      </c>
      <c r="AC57" s="197">
        <v>15</v>
      </c>
      <c r="AD57" s="197">
        <v>0</v>
      </c>
      <c r="AE57" s="197">
        <v>0</v>
      </c>
      <c r="AF57" s="197">
        <v>0</v>
      </c>
      <c r="AG57" s="197">
        <v>31.43</v>
      </c>
      <c r="AH57" s="197">
        <v>0</v>
      </c>
      <c r="AI57" s="197">
        <v>0</v>
      </c>
      <c r="AJ57" s="197">
        <v>0</v>
      </c>
      <c r="AK57" s="197">
        <v>50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9.76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210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2.88</v>
      </c>
      <c r="R58" s="197">
        <v>5.76</v>
      </c>
      <c r="S58" s="197">
        <v>3.84</v>
      </c>
      <c r="T58" s="197">
        <v>0</v>
      </c>
      <c r="U58" s="197">
        <v>24.68</v>
      </c>
      <c r="V58" s="197">
        <v>0</v>
      </c>
      <c r="W58" s="197">
        <v>0</v>
      </c>
      <c r="X58" s="197">
        <v>43.21</v>
      </c>
      <c r="Y58" s="197">
        <v>0</v>
      </c>
      <c r="Z58" s="197">
        <v>79.709999999999994</v>
      </c>
      <c r="AA58" s="197">
        <v>7.68</v>
      </c>
      <c r="AB58" s="197">
        <v>0</v>
      </c>
      <c r="AC58" s="197">
        <v>15</v>
      </c>
      <c r="AD58" s="197">
        <v>0</v>
      </c>
      <c r="AE58" s="197">
        <v>0</v>
      </c>
      <c r="AF58" s="197">
        <v>0</v>
      </c>
      <c r="AG58" s="197">
        <v>32.200000000000003</v>
      </c>
      <c r="AH58" s="197">
        <v>0</v>
      </c>
      <c r="AI58" s="197">
        <v>0</v>
      </c>
      <c r="AJ58" s="197">
        <v>0</v>
      </c>
      <c r="AK58" s="197">
        <v>50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10.28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210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2.88</v>
      </c>
      <c r="R59" s="197">
        <v>5.76</v>
      </c>
      <c r="S59" s="197">
        <v>3.84</v>
      </c>
      <c r="T59" s="197">
        <v>0</v>
      </c>
      <c r="U59" s="197">
        <v>24.68</v>
      </c>
      <c r="V59" s="197">
        <v>0</v>
      </c>
      <c r="W59" s="197">
        <v>0</v>
      </c>
      <c r="X59" s="197">
        <v>43.21</v>
      </c>
      <c r="Y59" s="197">
        <v>0</v>
      </c>
      <c r="Z59" s="197">
        <v>79.709999999999994</v>
      </c>
      <c r="AA59" s="197">
        <v>7.68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32.200000000000003</v>
      </c>
      <c r="AH59" s="197">
        <v>0</v>
      </c>
      <c r="AI59" s="197">
        <v>0</v>
      </c>
      <c r="AJ59" s="197">
        <v>0</v>
      </c>
      <c r="AK59" s="197">
        <v>50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9.51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210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2.88</v>
      </c>
      <c r="R60" s="197">
        <v>5.76</v>
      </c>
      <c r="S60" s="197">
        <v>3.84</v>
      </c>
      <c r="T60" s="197">
        <v>0</v>
      </c>
      <c r="U60" s="197">
        <v>24.68</v>
      </c>
      <c r="V60" s="197">
        <v>0</v>
      </c>
      <c r="W60" s="197">
        <v>0</v>
      </c>
      <c r="X60" s="197">
        <v>43.21</v>
      </c>
      <c r="Y60" s="197">
        <v>0</v>
      </c>
      <c r="Z60" s="197">
        <v>79.709999999999994</v>
      </c>
      <c r="AA60" s="197">
        <v>7.68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32.200000000000003</v>
      </c>
      <c r="AH60" s="197">
        <v>0</v>
      </c>
      <c r="AI60" s="197">
        <v>0</v>
      </c>
      <c r="AJ60" s="197">
        <v>0</v>
      </c>
      <c r="AK60" s="197">
        <v>50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10.18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210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2.88</v>
      </c>
      <c r="R61" s="197">
        <v>5.76</v>
      </c>
      <c r="S61" s="197">
        <v>3.84</v>
      </c>
      <c r="T61" s="197">
        <v>0</v>
      </c>
      <c r="U61" s="197">
        <v>24.68</v>
      </c>
      <c r="V61" s="197">
        <v>0</v>
      </c>
      <c r="W61" s="197">
        <v>0</v>
      </c>
      <c r="X61" s="197">
        <v>43.21</v>
      </c>
      <c r="Y61" s="197">
        <v>0</v>
      </c>
      <c r="Z61" s="197">
        <v>79.709999999999994</v>
      </c>
      <c r="AA61" s="197">
        <v>7.68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32.200000000000003</v>
      </c>
      <c r="AH61" s="197">
        <v>0</v>
      </c>
      <c r="AI61" s="197">
        <v>0</v>
      </c>
      <c r="AJ61" s="197">
        <v>0</v>
      </c>
      <c r="AK61" s="197">
        <v>50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9.91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210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2.88</v>
      </c>
      <c r="R62" s="197">
        <v>5.76</v>
      </c>
      <c r="S62" s="197">
        <v>3.84</v>
      </c>
      <c r="T62" s="197">
        <v>0</v>
      </c>
      <c r="U62" s="197">
        <v>24.68</v>
      </c>
      <c r="V62" s="197">
        <v>0</v>
      </c>
      <c r="W62" s="197">
        <v>0</v>
      </c>
      <c r="X62" s="197">
        <v>43.21</v>
      </c>
      <c r="Y62" s="197">
        <v>0</v>
      </c>
      <c r="Z62" s="197">
        <v>79.709999999999994</v>
      </c>
      <c r="AA62" s="197">
        <v>7.68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32.200000000000003</v>
      </c>
      <c r="AH62" s="197">
        <v>0</v>
      </c>
      <c r="AI62" s="197">
        <v>0</v>
      </c>
      <c r="AJ62" s="197">
        <v>0</v>
      </c>
      <c r="AK62" s="197">
        <v>50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10.74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210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2.88</v>
      </c>
      <c r="R63" s="197">
        <v>5.76</v>
      </c>
      <c r="S63" s="197">
        <v>3.84</v>
      </c>
      <c r="T63" s="197">
        <v>0</v>
      </c>
      <c r="U63" s="197">
        <v>24.68</v>
      </c>
      <c r="V63" s="197">
        <v>0</v>
      </c>
      <c r="W63" s="197">
        <v>0</v>
      </c>
      <c r="X63" s="197">
        <v>43.21</v>
      </c>
      <c r="Y63" s="197">
        <v>0</v>
      </c>
      <c r="Z63" s="197">
        <v>79.709999999999994</v>
      </c>
      <c r="AA63" s="197">
        <v>7.68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31.43</v>
      </c>
      <c r="AH63" s="197">
        <v>0</v>
      </c>
      <c r="AI63" s="197">
        <v>0</v>
      </c>
      <c r="AJ63" s="197">
        <v>0</v>
      </c>
      <c r="AK63" s="197">
        <v>50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11.32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210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2.88</v>
      </c>
      <c r="R64" s="197">
        <v>5.76</v>
      </c>
      <c r="S64" s="197">
        <v>3.84</v>
      </c>
      <c r="T64" s="197">
        <v>0</v>
      </c>
      <c r="U64" s="197">
        <v>24.68</v>
      </c>
      <c r="V64" s="197">
        <v>0</v>
      </c>
      <c r="W64" s="197">
        <v>0</v>
      </c>
      <c r="X64" s="197">
        <v>43.21</v>
      </c>
      <c r="Y64" s="197">
        <v>0</v>
      </c>
      <c r="Z64" s="197">
        <v>79.709999999999994</v>
      </c>
      <c r="AA64" s="197">
        <v>7.68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32.200000000000003</v>
      </c>
      <c r="AH64" s="197">
        <v>0</v>
      </c>
      <c r="AI64" s="197">
        <v>0</v>
      </c>
      <c r="AJ64" s="197">
        <v>0</v>
      </c>
      <c r="AK64" s="197">
        <v>50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11.93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210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2.88</v>
      </c>
      <c r="R65" s="197">
        <v>5.76</v>
      </c>
      <c r="S65" s="197">
        <v>3.84</v>
      </c>
      <c r="T65" s="197">
        <v>0</v>
      </c>
      <c r="U65" s="197">
        <v>24.68</v>
      </c>
      <c r="V65" s="197">
        <v>0</v>
      </c>
      <c r="W65" s="197">
        <v>0</v>
      </c>
      <c r="X65" s="197">
        <v>43.21</v>
      </c>
      <c r="Y65" s="197">
        <v>0</v>
      </c>
      <c r="Z65" s="197">
        <v>79.709999999999994</v>
      </c>
      <c r="AA65" s="197">
        <v>7.68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32.200000000000003</v>
      </c>
      <c r="AH65" s="197">
        <v>0</v>
      </c>
      <c r="AI65" s="197">
        <v>0</v>
      </c>
      <c r="AJ65" s="197">
        <v>0</v>
      </c>
      <c r="AK65" s="197">
        <v>50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11.98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210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2.88</v>
      </c>
      <c r="R66" s="197">
        <v>5.76</v>
      </c>
      <c r="S66" s="197">
        <v>3.84</v>
      </c>
      <c r="T66" s="197">
        <v>0</v>
      </c>
      <c r="U66" s="197">
        <v>24.68</v>
      </c>
      <c r="V66" s="197">
        <v>0</v>
      </c>
      <c r="W66" s="197">
        <v>0</v>
      </c>
      <c r="X66" s="197">
        <v>43.21</v>
      </c>
      <c r="Y66" s="197">
        <v>0</v>
      </c>
      <c r="Z66" s="197">
        <v>79.709999999999994</v>
      </c>
      <c r="AA66" s="197">
        <v>7.68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32.200000000000003</v>
      </c>
      <c r="AH66" s="197">
        <v>0</v>
      </c>
      <c r="AI66" s="197">
        <v>0</v>
      </c>
      <c r="AJ66" s="197">
        <v>0</v>
      </c>
      <c r="AK66" s="197">
        <v>50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11.7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210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2.88</v>
      </c>
      <c r="R67" s="197">
        <v>5.76</v>
      </c>
      <c r="S67" s="197">
        <v>3.84</v>
      </c>
      <c r="T67" s="197">
        <v>0</v>
      </c>
      <c r="U67" s="197">
        <v>24.68</v>
      </c>
      <c r="V67" s="197">
        <v>0</v>
      </c>
      <c r="W67" s="197">
        <v>0</v>
      </c>
      <c r="X67" s="197">
        <v>43.21</v>
      </c>
      <c r="Y67" s="197">
        <v>0</v>
      </c>
      <c r="Z67" s="197">
        <v>79.709999999999994</v>
      </c>
      <c r="AA67" s="197">
        <v>7.68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32.200000000000003</v>
      </c>
      <c r="AH67" s="197">
        <v>0</v>
      </c>
      <c r="AI67" s="197">
        <v>0</v>
      </c>
      <c r="AJ67" s="197">
        <v>0</v>
      </c>
      <c r="AK67" s="197">
        <v>50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10.46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210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2.88</v>
      </c>
      <c r="R68" s="197">
        <v>5.76</v>
      </c>
      <c r="S68" s="197">
        <v>3.84</v>
      </c>
      <c r="T68" s="197">
        <v>0</v>
      </c>
      <c r="U68" s="197">
        <v>24.68</v>
      </c>
      <c r="V68" s="197">
        <v>0</v>
      </c>
      <c r="W68" s="197">
        <v>0</v>
      </c>
      <c r="X68" s="197">
        <v>43.21</v>
      </c>
      <c r="Y68" s="197">
        <v>0</v>
      </c>
      <c r="Z68" s="197">
        <v>79.709999999999994</v>
      </c>
      <c r="AA68" s="197">
        <v>7.68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32.200000000000003</v>
      </c>
      <c r="AH68" s="197">
        <v>0</v>
      </c>
      <c r="AI68" s="197">
        <v>0</v>
      </c>
      <c r="AJ68" s="197">
        <v>0</v>
      </c>
      <c r="AK68" s="197">
        <v>50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11.69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210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2.88</v>
      </c>
      <c r="R69" s="197">
        <v>5.76</v>
      </c>
      <c r="S69" s="197">
        <v>3.84</v>
      </c>
      <c r="T69" s="197">
        <v>0</v>
      </c>
      <c r="U69" s="197">
        <v>24.68</v>
      </c>
      <c r="V69" s="197">
        <v>0</v>
      </c>
      <c r="W69" s="197">
        <v>0</v>
      </c>
      <c r="X69" s="197">
        <v>43.21</v>
      </c>
      <c r="Y69" s="197">
        <v>0</v>
      </c>
      <c r="Z69" s="197">
        <v>79.709999999999994</v>
      </c>
      <c r="AA69" s="197">
        <v>7.68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31.43</v>
      </c>
      <c r="AH69" s="197">
        <v>0</v>
      </c>
      <c r="AI69" s="197">
        <v>0</v>
      </c>
      <c r="AJ69" s="197">
        <v>0</v>
      </c>
      <c r="AK69" s="197">
        <v>50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11.84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210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2.88</v>
      </c>
      <c r="R70" s="197">
        <v>5.76</v>
      </c>
      <c r="S70" s="197">
        <v>3.84</v>
      </c>
      <c r="T70" s="197">
        <v>0</v>
      </c>
      <c r="U70" s="197">
        <v>24.68</v>
      </c>
      <c r="V70" s="197">
        <v>0</v>
      </c>
      <c r="W70" s="197">
        <v>0</v>
      </c>
      <c r="X70" s="197">
        <v>43.21</v>
      </c>
      <c r="Y70" s="197">
        <v>0</v>
      </c>
      <c r="Z70" s="197">
        <v>79.709999999999994</v>
      </c>
      <c r="AA70" s="197">
        <v>7.68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32.200000000000003</v>
      </c>
      <c r="AH70" s="197">
        <v>0</v>
      </c>
      <c r="AI70" s="197">
        <v>0</v>
      </c>
      <c r="AJ70" s="197">
        <v>0</v>
      </c>
      <c r="AK70" s="197">
        <v>50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9.2200000000000006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210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0</v>
      </c>
      <c r="R71" s="197">
        <v>0</v>
      </c>
      <c r="S71" s="197">
        <v>0</v>
      </c>
      <c r="T71" s="197">
        <v>0</v>
      </c>
      <c r="U71" s="197">
        <v>24.68</v>
      </c>
      <c r="V71" s="197">
        <v>0</v>
      </c>
      <c r="W71" s="197">
        <v>0</v>
      </c>
      <c r="X71" s="197">
        <v>43.21</v>
      </c>
      <c r="Y71" s="197">
        <v>0</v>
      </c>
      <c r="Z71" s="197">
        <v>79.709999999999994</v>
      </c>
      <c r="AA71" s="197">
        <v>7.68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32.200000000000003</v>
      </c>
      <c r="AH71" s="197">
        <v>0</v>
      </c>
      <c r="AI71" s="197">
        <v>0</v>
      </c>
      <c r="AJ71" s="197">
        <v>0</v>
      </c>
      <c r="AK71" s="197">
        <v>50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210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0</v>
      </c>
      <c r="R72" s="197">
        <v>0</v>
      </c>
      <c r="S72" s="197">
        <v>0</v>
      </c>
      <c r="T72" s="197">
        <v>0</v>
      </c>
      <c r="U72" s="197">
        <v>24.68</v>
      </c>
      <c r="V72" s="197">
        <v>0</v>
      </c>
      <c r="W72" s="197">
        <v>0</v>
      </c>
      <c r="X72" s="197">
        <v>43.21</v>
      </c>
      <c r="Y72" s="197">
        <v>0</v>
      </c>
      <c r="Z72" s="197">
        <v>79.709999999999994</v>
      </c>
      <c r="AA72" s="197">
        <v>7.68</v>
      </c>
      <c r="AB72" s="197">
        <v>0</v>
      </c>
      <c r="AC72" s="197">
        <v>15</v>
      </c>
      <c r="AD72" s="197">
        <v>0</v>
      </c>
      <c r="AE72" s="197">
        <v>0</v>
      </c>
      <c r="AF72" s="197">
        <v>0</v>
      </c>
      <c r="AG72" s="197">
        <v>32.200000000000003</v>
      </c>
      <c r="AH72" s="197">
        <v>0</v>
      </c>
      <c r="AI72" s="197">
        <v>0</v>
      </c>
      <c r="AJ72" s="197">
        <v>0</v>
      </c>
      <c r="AK72" s="197">
        <v>50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0.75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210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0</v>
      </c>
      <c r="R73" s="197">
        <v>0</v>
      </c>
      <c r="S73" s="197">
        <v>0</v>
      </c>
      <c r="T73" s="197">
        <v>0</v>
      </c>
      <c r="U73" s="197">
        <v>24.68</v>
      </c>
      <c r="V73" s="197">
        <v>0</v>
      </c>
      <c r="W73" s="197">
        <v>0</v>
      </c>
      <c r="X73" s="197">
        <v>43.21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15</v>
      </c>
      <c r="AD73" s="197">
        <v>0</v>
      </c>
      <c r="AE73" s="197">
        <v>0</v>
      </c>
      <c r="AF73" s="197">
        <v>0</v>
      </c>
      <c r="AG73" s="197">
        <v>32.200000000000003</v>
      </c>
      <c r="AH73" s="197">
        <v>0</v>
      </c>
      <c r="AI73" s="197">
        <v>0</v>
      </c>
      <c r="AJ73" s="197">
        <v>0</v>
      </c>
      <c r="AK73" s="197">
        <v>50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210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0</v>
      </c>
      <c r="R74" s="197">
        <v>0</v>
      </c>
      <c r="S74" s="197">
        <v>0</v>
      </c>
      <c r="T74" s="197">
        <v>0</v>
      </c>
      <c r="U74" s="197">
        <v>24.68</v>
      </c>
      <c r="V74" s="197">
        <v>0</v>
      </c>
      <c r="W74" s="197">
        <v>0</v>
      </c>
      <c r="X74" s="197">
        <v>43.21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15</v>
      </c>
      <c r="AD74" s="197">
        <v>0</v>
      </c>
      <c r="AE74" s="197">
        <v>0</v>
      </c>
      <c r="AF74" s="197">
        <v>0</v>
      </c>
      <c r="AG74" s="197">
        <v>32.200000000000003</v>
      </c>
      <c r="AH74" s="197">
        <v>0</v>
      </c>
      <c r="AI74" s="197">
        <v>0</v>
      </c>
      <c r="AJ74" s="197">
        <v>0</v>
      </c>
      <c r="AK74" s="197">
        <v>50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260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6.42</v>
      </c>
      <c r="R75" s="197">
        <v>10.14</v>
      </c>
      <c r="S75" s="197">
        <v>6.38</v>
      </c>
      <c r="T75" s="197">
        <v>0</v>
      </c>
      <c r="U75" s="197">
        <v>24.68</v>
      </c>
      <c r="V75" s="197">
        <v>0</v>
      </c>
      <c r="W75" s="197">
        <v>0</v>
      </c>
      <c r="X75" s="197">
        <v>43.21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15</v>
      </c>
      <c r="AD75" s="197">
        <v>0</v>
      </c>
      <c r="AE75" s="197">
        <v>0</v>
      </c>
      <c r="AF75" s="197">
        <v>0</v>
      </c>
      <c r="AG75" s="197">
        <v>31.43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300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6.42</v>
      </c>
      <c r="R76" s="197">
        <v>12.34</v>
      </c>
      <c r="S76" s="197">
        <v>7.7</v>
      </c>
      <c r="T76" s="197">
        <v>0</v>
      </c>
      <c r="U76" s="197">
        <v>24.68</v>
      </c>
      <c r="V76" s="197">
        <v>0</v>
      </c>
      <c r="W76" s="197">
        <v>0</v>
      </c>
      <c r="X76" s="197">
        <v>43.21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32.200000000000003</v>
      </c>
      <c r="AH76" s="197">
        <v>0</v>
      </c>
      <c r="AI76" s="197">
        <v>0</v>
      </c>
      <c r="AJ76" s="197">
        <v>0</v>
      </c>
      <c r="AK76" s="197">
        <v>69.599999999999994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320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43.21</v>
      </c>
      <c r="Y77" s="197">
        <v>0</v>
      </c>
      <c r="Z77" s="197">
        <v>81.13</v>
      </c>
      <c r="AA77" s="197">
        <v>27.04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32.200000000000003</v>
      </c>
      <c r="AH77" s="197">
        <v>0</v>
      </c>
      <c r="AI77" s="197">
        <v>0</v>
      </c>
      <c r="AJ77" s="197">
        <v>0</v>
      </c>
      <c r="AK77" s="197">
        <v>69.599999999999994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320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43.21</v>
      </c>
      <c r="Y78" s="197">
        <v>0</v>
      </c>
      <c r="Z78" s="197">
        <v>81.13</v>
      </c>
      <c r="AA78" s="197">
        <v>27.04</v>
      </c>
      <c r="AB78" s="197">
        <v>0</v>
      </c>
      <c r="AC78" s="197">
        <v>15</v>
      </c>
      <c r="AD78" s="197">
        <v>0</v>
      </c>
      <c r="AE78" s="197">
        <v>0</v>
      </c>
      <c r="AF78" s="197">
        <v>0</v>
      </c>
      <c r="AG78" s="197">
        <v>32.200000000000003</v>
      </c>
      <c r="AH78" s="197">
        <v>0</v>
      </c>
      <c r="AI78" s="197">
        <v>0</v>
      </c>
      <c r="AJ78" s="197">
        <v>0</v>
      </c>
      <c r="AK78" s="197">
        <v>69.599999999999994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280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43.21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32.200000000000003</v>
      </c>
      <c r="AH79" s="197">
        <v>0</v>
      </c>
      <c r="AI79" s="197">
        <v>0</v>
      </c>
      <c r="AJ79" s="197">
        <v>0</v>
      </c>
      <c r="AK79" s="197">
        <v>69.599999999999994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340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43.21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32.200000000000003</v>
      </c>
      <c r="AH80" s="197">
        <v>0</v>
      </c>
      <c r="AI80" s="197">
        <v>0</v>
      </c>
      <c r="AJ80" s="197">
        <v>0</v>
      </c>
      <c r="AK80" s="197">
        <v>69.599999999999994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210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6.42</v>
      </c>
      <c r="R81" s="197">
        <v>12.49</v>
      </c>
      <c r="S81" s="197">
        <v>7.78</v>
      </c>
      <c r="T81" s="197">
        <v>0</v>
      </c>
      <c r="U81" s="197">
        <v>24.68</v>
      </c>
      <c r="V81" s="197">
        <v>0</v>
      </c>
      <c r="W81" s="197">
        <v>0</v>
      </c>
      <c r="X81" s="197">
        <v>43.21</v>
      </c>
      <c r="Y81" s="197">
        <v>0</v>
      </c>
      <c r="Z81" s="197">
        <v>81.13</v>
      </c>
      <c r="AA81" s="197">
        <v>27.04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32.200000000000003</v>
      </c>
      <c r="AH81" s="197">
        <v>0</v>
      </c>
      <c r="AI81" s="197">
        <v>0</v>
      </c>
      <c r="AJ81" s="197">
        <v>0</v>
      </c>
      <c r="AK81" s="197">
        <v>69.599999999999994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210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6.42</v>
      </c>
      <c r="R82" s="197">
        <v>12.49</v>
      </c>
      <c r="S82" s="197">
        <v>7.77</v>
      </c>
      <c r="T82" s="197">
        <v>0</v>
      </c>
      <c r="U82" s="197">
        <v>24.68</v>
      </c>
      <c r="V82" s="197">
        <v>0</v>
      </c>
      <c r="W82" s="197">
        <v>0</v>
      </c>
      <c r="X82" s="197">
        <v>43.21</v>
      </c>
      <c r="Y82" s="197">
        <v>0</v>
      </c>
      <c r="Z82" s="197">
        <v>81.13</v>
      </c>
      <c r="AA82" s="197">
        <v>27.04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31.43</v>
      </c>
      <c r="AH82" s="197">
        <v>0</v>
      </c>
      <c r="AI82" s="197">
        <v>0</v>
      </c>
      <c r="AJ82" s="197">
        <v>0</v>
      </c>
      <c r="AK82" s="197">
        <v>69.599999999999994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210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6.42</v>
      </c>
      <c r="R83" s="197">
        <v>12.49</v>
      </c>
      <c r="S83" s="197">
        <v>7.77</v>
      </c>
      <c r="T83" s="197">
        <v>0</v>
      </c>
      <c r="U83" s="197">
        <v>24.68</v>
      </c>
      <c r="V83" s="197">
        <v>0</v>
      </c>
      <c r="W83" s="197">
        <v>0</v>
      </c>
      <c r="X83" s="197">
        <v>43.21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32.200000000000003</v>
      </c>
      <c r="AH83" s="197">
        <v>0</v>
      </c>
      <c r="AI83" s="197">
        <v>0</v>
      </c>
      <c r="AJ83" s="197">
        <v>0</v>
      </c>
      <c r="AK83" s="197">
        <v>69.599999999999994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210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6.42</v>
      </c>
      <c r="R84" s="197">
        <v>12.49</v>
      </c>
      <c r="S84" s="197">
        <v>7.77</v>
      </c>
      <c r="T84" s="197">
        <v>0</v>
      </c>
      <c r="U84" s="197">
        <v>24.68</v>
      </c>
      <c r="V84" s="197">
        <v>0</v>
      </c>
      <c r="W84" s="197">
        <v>0</v>
      </c>
      <c r="X84" s="197">
        <v>43.21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32.200000000000003</v>
      </c>
      <c r="AH84" s="197">
        <v>0</v>
      </c>
      <c r="AI84" s="197">
        <v>0</v>
      </c>
      <c r="AJ84" s="197">
        <v>0</v>
      </c>
      <c r="AK84" s="197">
        <v>69.599999999999994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210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6.42</v>
      </c>
      <c r="R85" s="197">
        <v>12.49</v>
      </c>
      <c r="S85" s="197">
        <v>7.77</v>
      </c>
      <c r="T85" s="197">
        <v>0</v>
      </c>
      <c r="U85" s="197">
        <v>24.68</v>
      </c>
      <c r="V85" s="197">
        <v>0</v>
      </c>
      <c r="W85" s="197">
        <v>0</v>
      </c>
      <c r="X85" s="197">
        <v>43.21</v>
      </c>
      <c r="Y85" s="197">
        <v>0</v>
      </c>
      <c r="Z85" s="197">
        <v>79.709999999999994</v>
      </c>
      <c r="AA85" s="197">
        <v>26.57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32.200000000000003</v>
      </c>
      <c r="AH85" s="197">
        <v>0</v>
      </c>
      <c r="AI85" s="197">
        <v>0</v>
      </c>
      <c r="AJ85" s="197">
        <v>0</v>
      </c>
      <c r="AK85" s="197">
        <v>69.599999999999994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210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6.42</v>
      </c>
      <c r="R86" s="197">
        <v>12.49</v>
      </c>
      <c r="S86" s="197">
        <v>7.77</v>
      </c>
      <c r="T86" s="197">
        <v>0</v>
      </c>
      <c r="U86" s="197">
        <v>24.68</v>
      </c>
      <c r="V86" s="197">
        <v>0</v>
      </c>
      <c r="W86" s="197">
        <v>0</v>
      </c>
      <c r="X86" s="197">
        <v>43.21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32.200000000000003</v>
      </c>
      <c r="AH86" s="197">
        <v>0</v>
      </c>
      <c r="AI86" s="197">
        <v>0</v>
      </c>
      <c r="AJ86" s="197">
        <v>0</v>
      </c>
      <c r="AK86" s="197">
        <v>69.599999999999994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210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0</v>
      </c>
      <c r="R87" s="197">
        <v>0</v>
      </c>
      <c r="S87" s="197">
        <v>0</v>
      </c>
      <c r="T87" s="197">
        <v>0</v>
      </c>
      <c r="U87" s="197">
        <v>24.68</v>
      </c>
      <c r="V87" s="197">
        <v>0</v>
      </c>
      <c r="W87" s="197">
        <v>0</v>
      </c>
      <c r="X87" s="197">
        <v>43.21</v>
      </c>
      <c r="Y87" s="197">
        <v>0</v>
      </c>
      <c r="Z87" s="197">
        <v>79.709999999999994</v>
      </c>
      <c r="AA87" s="197">
        <v>7.68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32.200000000000003</v>
      </c>
      <c r="AH87" s="197">
        <v>0</v>
      </c>
      <c r="AI87" s="197">
        <v>0</v>
      </c>
      <c r="AJ87" s="197">
        <v>0</v>
      </c>
      <c r="AK87" s="197">
        <v>50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210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6.42</v>
      </c>
      <c r="R88" s="197">
        <v>12.49</v>
      </c>
      <c r="S88" s="197">
        <v>7.04</v>
      </c>
      <c r="T88" s="197">
        <v>0</v>
      </c>
      <c r="U88" s="197">
        <v>24.68</v>
      </c>
      <c r="V88" s="197">
        <v>0</v>
      </c>
      <c r="W88" s="197">
        <v>0</v>
      </c>
      <c r="X88" s="197">
        <v>43.21</v>
      </c>
      <c r="Y88" s="197">
        <v>0</v>
      </c>
      <c r="Z88" s="197">
        <v>79.709999999999994</v>
      </c>
      <c r="AA88" s="197">
        <v>26.57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32.200000000000003</v>
      </c>
      <c r="AH88" s="197">
        <v>0</v>
      </c>
      <c r="AI88" s="197">
        <v>0</v>
      </c>
      <c r="AJ88" s="197">
        <v>0</v>
      </c>
      <c r="AK88" s="197">
        <v>69.599999999999994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210</v>
      </c>
      <c r="M89" s="197">
        <v>27.1</v>
      </c>
      <c r="N89" s="197">
        <v>34.79</v>
      </c>
      <c r="O89" s="197">
        <v>0</v>
      </c>
      <c r="P89" s="197">
        <v>9.6</v>
      </c>
      <c r="Q89" s="197">
        <v>0</v>
      </c>
      <c r="R89" s="197">
        <v>2.79</v>
      </c>
      <c r="S89" s="197">
        <v>0.87</v>
      </c>
      <c r="T89" s="197">
        <v>0</v>
      </c>
      <c r="U89" s="197">
        <v>24.68</v>
      </c>
      <c r="V89" s="197">
        <v>0</v>
      </c>
      <c r="W89" s="197">
        <v>0</v>
      </c>
      <c r="X89" s="197">
        <v>0</v>
      </c>
      <c r="Y89" s="197">
        <v>0</v>
      </c>
      <c r="Z89" s="197">
        <v>38.4</v>
      </c>
      <c r="AA89" s="197">
        <v>7.68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31.43</v>
      </c>
      <c r="AH89" s="197">
        <v>0</v>
      </c>
      <c r="AI89" s="197">
        <v>0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210</v>
      </c>
      <c r="M90" s="197">
        <v>27.1</v>
      </c>
      <c r="N90" s="197">
        <v>34.79</v>
      </c>
      <c r="O90" s="197">
        <v>0</v>
      </c>
      <c r="P90" s="197">
        <v>9.6</v>
      </c>
      <c r="Q90" s="197">
        <v>0</v>
      </c>
      <c r="R90" s="197">
        <v>1.3</v>
      </c>
      <c r="S90" s="197">
        <v>0.71</v>
      </c>
      <c r="T90" s="197">
        <v>0</v>
      </c>
      <c r="U90" s="197">
        <v>24.68</v>
      </c>
      <c r="V90" s="197">
        <v>0</v>
      </c>
      <c r="W90" s="197">
        <v>0</v>
      </c>
      <c r="X90" s="197">
        <v>0</v>
      </c>
      <c r="Y90" s="197">
        <v>0</v>
      </c>
      <c r="Z90" s="197">
        <v>38.4</v>
      </c>
      <c r="AA90" s="197">
        <v>7.68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32.200000000000003</v>
      </c>
      <c r="AH90" s="197">
        <v>0</v>
      </c>
      <c r="AI90" s="197">
        <v>0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210</v>
      </c>
      <c r="M91" s="197">
        <v>27.1</v>
      </c>
      <c r="N91" s="197">
        <v>34.79</v>
      </c>
      <c r="O91" s="197">
        <v>0</v>
      </c>
      <c r="P91" s="197">
        <v>0</v>
      </c>
      <c r="Q91" s="197">
        <v>0</v>
      </c>
      <c r="R91" s="197">
        <v>1.3</v>
      </c>
      <c r="S91" s="197">
        <v>0.71</v>
      </c>
      <c r="T91" s="197">
        <v>0</v>
      </c>
      <c r="U91" s="197">
        <v>24.68</v>
      </c>
      <c r="V91" s="197">
        <v>0</v>
      </c>
      <c r="W91" s="197">
        <v>0</v>
      </c>
      <c r="X91" s="197">
        <v>9.6</v>
      </c>
      <c r="Y91" s="197">
        <v>0</v>
      </c>
      <c r="Z91" s="197">
        <v>38.4</v>
      </c>
      <c r="AA91" s="197">
        <v>7.68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32.200000000000003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210</v>
      </c>
      <c r="M92" s="197">
        <v>27.1</v>
      </c>
      <c r="N92" s="197">
        <v>34.79</v>
      </c>
      <c r="O92" s="197">
        <v>0</v>
      </c>
      <c r="P92" s="197">
        <v>0</v>
      </c>
      <c r="Q92" s="197">
        <v>0</v>
      </c>
      <c r="R92" s="197">
        <v>1.3</v>
      </c>
      <c r="S92" s="197">
        <v>0.71</v>
      </c>
      <c r="T92" s="197">
        <v>0</v>
      </c>
      <c r="U92" s="197">
        <v>24.68</v>
      </c>
      <c r="V92" s="197">
        <v>0</v>
      </c>
      <c r="W92" s="197">
        <v>0</v>
      </c>
      <c r="X92" s="197">
        <v>9.6</v>
      </c>
      <c r="Y92" s="197">
        <v>0</v>
      </c>
      <c r="Z92" s="197">
        <v>38.4</v>
      </c>
      <c r="AA92" s="197">
        <v>7.68</v>
      </c>
      <c r="AB92" s="197">
        <v>0</v>
      </c>
      <c r="AC92" s="197">
        <v>25.45</v>
      </c>
      <c r="AD92" s="197">
        <v>0</v>
      </c>
      <c r="AE92" s="197">
        <v>0</v>
      </c>
      <c r="AF92" s="197">
        <v>0</v>
      </c>
      <c r="AG92" s="197">
        <v>51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210</v>
      </c>
      <c r="M93" s="197">
        <v>27.1</v>
      </c>
      <c r="N93" s="197">
        <v>34.79</v>
      </c>
      <c r="O93" s="197">
        <v>0</v>
      </c>
      <c r="P93" s="197">
        <v>0</v>
      </c>
      <c r="Q93" s="197">
        <v>2.88</v>
      </c>
      <c r="R93" s="197">
        <v>5.76</v>
      </c>
      <c r="S93" s="197">
        <v>3.84</v>
      </c>
      <c r="T93" s="197">
        <v>0</v>
      </c>
      <c r="U93" s="197">
        <v>24.68</v>
      </c>
      <c r="V93" s="197">
        <v>0</v>
      </c>
      <c r="W93" s="197">
        <v>0</v>
      </c>
      <c r="X93" s="197">
        <v>9.6</v>
      </c>
      <c r="Y93" s="197">
        <v>0</v>
      </c>
      <c r="Z93" s="197">
        <v>38.4</v>
      </c>
      <c r="AA93" s="197">
        <v>7.68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32.200000000000003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4.8600000000000003</v>
      </c>
      <c r="L94" s="197">
        <v>210</v>
      </c>
      <c r="M94" s="197">
        <v>27.1</v>
      </c>
      <c r="N94" s="197">
        <v>34.79</v>
      </c>
      <c r="O94" s="197">
        <v>0</v>
      </c>
      <c r="P94" s="197">
        <v>0</v>
      </c>
      <c r="Q94" s="197">
        <v>2.88</v>
      </c>
      <c r="R94" s="197">
        <v>6.51</v>
      </c>
      <c r="S94" s="197">
        <v>4.1399999999999997</v>
      </c>
      <c r="T94" s="197">
        <v>0</v>
      </c>
      <c r="U94" s="197">
        <v>24.68</v>
      </c>
      <c r="V94" s="197">
        <v>0</v>
      </c>
      <c r="W94" s="197">
        <v>0</v>
      </c>
      <c r="X94" s="197">
        <v>9.6</v>
      </c>
      <c r="Y94" s="197">
        <v>0</v>
      </c>
      <c r="Z94" s="197">
        <v>38.4</v>
      </c>
      <c r="AA94" s="197">
        <v>7.68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32.200000000000003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4.8600000000000003</v>
      </c>
      <c r="L95" s="197">
        <v>210</v>
      </c>
      <c r="M95" s="197">
        <v>27.1</v>
      </c>
      <c r="N95" s="197">
        <v>34.79</v>
      </c>
      <c r="O95" s="197">
        <v>0</v>
      </c>
      <c r="P95" s="197">
        <v>0</v>
      </c>
      <c r="Q95" s="197">
        <v>2.88</v>
      </c>
      <c r="R95" s="197">
        <v>6.54</v>
      </c>
      <c r="S95" s="197">
        <v>4.1399999999999997</v>
      </c>
      <c r="T95" s="197">
        <v>0</v>
      </c>
      <c r="U95" s="197">
        <v>24.68</v>
      </c>
      <c r="V95" s="197">
        <v>0</v>
      </c>
      <c r="W95" s="197">
        <v>0</v>
      </c>
      <c r="X95" s="197">
        <v>9.74</v>
      </c>
      <c r="Y95" s="197">
        <v>0</v>
      </c>
      <c r="Z95" s="197">
        <v>38.4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31.04</v>
      </c>
      <c r="AH95" s="197">
        <v>0</v>
      </c>
      <c r="AI95" s="197">
        <v>0</v>
      </c>
      <c r="AJ95" s="197">
        <v>0</v>
      </c>
      <c r="AK95" s="197">
        <v>53.36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4.8600000000000003</v>
      </c>
      <c r="L96" s="197">
        <v>210</v>
      </c>
      <c r="M96" s="197">
        <v>27.1</v>
      </c>
      <c r="N96" s="197">
        <v>34.79</v>
      </c>
      <c r="O96" s="197">
        <v>0</v>
      </c>
      <c r="P96" s="197">
        <v>0</v>
      </c>
      <c r="Q96" s="197">
        <v>2.88</v>
      </c>
      <c r="R96" s="197">
        <v>6.54</v>
      </c>
      <c r="S96" s="197">
        <v>4.1399999999999997</v>
      </c>
      <c r="T96" s="197">
        <v>0</v>
      </c>
      <c r="U96" s="197">
        <v>24.68</v>
      </c>
      <c r="V96" s="197">
        <v>0</v>
      </c>
      <c r="W96" s="197">
        <v>0</v>
      </c>
      <c r="X96" s="197">
        <v>11.69</v>
      </c>
      <c r="Y96" s="197">
        <v>0</v>
      </c>
      <c r="Z96" s="197">
        <v>38.4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31.04</v>
      </c>
      <c r="AH96" s="197">
        <v>0</v>
      </c>
      <c r="AI96" s="197">
        <v>0</v>
      </c>
      <c r="AJ96" s="197">
        <v>0</v>
      </c>
      <c r="AK96" s="197">
        <v>53.36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4.8600000000000003</v>
      </c>
      <c r="L97" s="197">
        <v>210</v>
      </c>
      <c r="M97" s="197">
        <v>28.23</v>
      </c>
      <c r="N97" s="197">
        <v>34.79</v>
      </c>
      <c r="O97" s="197">
        <v>0</v>
      </c>
      <c r="P97" s="197">
        <v>0</v>
      </c>
      <c r="Q97" s="197">
        <v>2.88</v>
      </c>
      <c r="R97" s="197">
        <v>6.54</v>
      </c>
      <c r="S97" s="197">
        <v>4.1399999999999997</v>
      </c>
      <c r="T97" s="197">
        <v>0</v>
      </c>
      <c r="U97" s="197">
        <v>24.68</v>
      </c>
      <c r="V97" s="197">
        <v>0</v>
      </c>
      <c r="W97" s="197">
        <v>0</v>
      </c>
      <c r="X97" s="197">
        <v>11.69</v>
      </c>
      <c r="Y97" s="197">
        <v>0</v>
      </c>
      <c r="Z97" s="197">
        <v>38.4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31.04</v>
      </c>
      <c r="AH97" s="197">
        <v>0</v>
      </c>
      <c r="AI97" s="197">
        <v>0</v>
      </c>
      <c r="AJ97" s="197">
        <v>0</v>
      </c>
      <c r="AK97" s="197">
        <v>53.36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4.8600000000000003</v>
      </c>
      <c r="L98" s="197">
        <v>210</v>
      </c>
      <c r="M98" s="197">
        <v>28.23</v>
      </c>
      <c r="N98" s="197">
        <v>34.79</v>
      </c>
      <c r="O98" s="197">
        <v>0</v>
      </c>
      <c r="P98" s="197">
        <v>0</v>
      </c>
      <c r="Q98" s="197">
        <v>2.88</v>
      </c>
      <c r="R98" s="197">
        <v>6.54</v>
      </c>
      <c r="S98" s="197">
        <v>4.1399999999999997</v>
      </c>
      <c r="T98" s="197">
        <v>0</v>
      </c>
      <c r="U98" s="197">
        <v>24.68</v>
      </c>
      <c r="V98" s="197">
        <v>0</v>
      </c>
      <c r="W98" s="197">
        <v>0</v>
      </c>
      <c r="X98" s="197">
        <v>11.69</v>
      </c>
      <c r="Y98" s="197">
        <v>0</v>
      </c>
      <c r="Z98" s="197">
        <v>38.4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31.04</v>
      </c>
      <c r="AH98" s="197">
        <v>0</v>
      </c>
      <c r="AI98" s="197">
        <v>0</v>
      </c>
      <c r="AJ98" s="197">
        <v>0</v>
      </c>
      <c r="AK98" s="197">
        <v>53.36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6.8125000000000033E-2</v>
      </c>
      <c r="L99">
        <f t="shared" si="0"/>
        <v>5.4604999999999997</v>
      </c>
      <c r="M99">
        <f t="shared" si="0"/>
        <v>0.65521999999999891</v>
      </c>
      <c r="N99">
        <f t="shared" si="0"/>
        <v>0.7131999999999995</v>
      </c>
      <c r="O99">
        <f t="shared" si="0"/>
        <v>0</v>
      </c>
      <c r="P99">
        <f t="shared" si="0"/>
        <v>0.50750750000000089</v>
      </c>
      <c r="Q99">
        <f t="shared" si="0"/>
        <v>9.1799999999999993E-2</v>
      </c>
      <c r="R99">
        <f t="shared" si="0"/>
        <v>0.18815749999999998</v>
      </c>
      <c r="S99">
        <f t="shared" si="0"/>
        <v>0.11838249999999979</v>
      </c>
      <c r="T99">
        <f t="shared" si="0"/>
        <v>0</v>
      </c>
      <c r="U99">
        <f t="shared" si="0"/>
        <v>0.5924149999999998</v>
      </c>
      <c r="V99">
        <f t="shared" si="0"/>
        <v>0</v>
      </c>
      <c r="W99">
        <f t="shared" si="0"/>
        <v>0</v>
      </c>
      <c r="X99">
        <f t="shared" si="0"/>
        <v>0.76562750000000035</v>
      </c>
      <c r="Y99">
        <f t="shared" si="0"/>
        <v>0</v>
      </c>
      <c r="Z99">
        <f t="shared" si="0"/>
        <v>1.5329024999999994</v>
      </c>
      <c r="AA99">
        <f t="shared" si="0"/>
        <v>0.34080249999999984</v>
      </c>
      <c r="AB99">
        <f t="shared" si="0"/>
        <v>0</v>
      </c>
      <c r="AC99">
        <f t="shared" si="0"/>
        <v>0.36565249999999999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0.76543999999999857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1.3997975000000005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0.10565499999999999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44805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48.48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49.39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49.39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49.39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49.39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49.39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48.48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50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49.39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49.39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49.39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49.39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48.48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50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49.39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49.39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49.39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49.39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1.76</v>
      </c>
      <c r="AD21" s="197">
        <v>0</v>
      </c>
      <c r="AE21" s="197">
        <v>0</v>
      </c>
      <c r="AF21" s="197">
        <v>0</v>
      </c>
      <c r="AG21" s="197">
        <v>48.48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1.76</v>
      </c>
      <c r="AD22" s="197">
        <v>0</v>
      </c>
      <c r="AE22" s="197">
        <v>0</v>
      </c>
      <c r="AF22" s="197">
        <v>0</v>
      </c>
      <c r="AG22" s="197">
        <v>50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49.39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49.39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49.39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49.39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48.48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50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49.39</v>
      </c>
      <c r="AH29" s="197">
        <v>0</v>
      </c>
      <c r="AI29" s="197">
        <v>0</v>
      </c>
      <c r="AJ29" s="197">
        <v>0</v>
      </c>
      <c r="AK29" s="197">
        <v>28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49.39</v>
      </c>
      <c r="AH30" s="197">
        <v>0</v>
      </c>
      <c r="AI30" s="197">
        <v>0</v>
      </c>
      <c r="AJ30" s="197">
        <v>0</v>
      </c>
      <c r="AK30" s="197">
        <v>28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49.39</v>
      </c>
      <c r="AH31" s="197">
        <v>0</v>
      </c>
      <c r="AI31" s="197">
        <v>0</v>
      </c>
      <c r="AJ31" s="197">
        <v>0</v>
      </c>
      <c r="AK31" s="197">
        <v>28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49.39</v>
      </c>
      <c r="AH32" s="197">
        <v>0</v>
      </c>
      <c r="AI32" s="197">
        <v>0</v>
      </c>
      <c r="AJ32" s="197">
        <v>0</v>
      </c>
      <c r="AK32" s="197">
        <v>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48.48</v>
      </c>
      <c r="AH33" s="197">
        <v>0</v>
      </c>
      <c r="AI33" s="197">
        <v>0</v>
      </c>
      <c r="AJ33" s="197">
        <v>0</v>
      </c>
      <c r="AK33" s="197">
        <v>28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50</v>
      </c>
      <c r="AH34" s="197">
        <v>0</v>
      </c>
      <c r="AI34" s="197">
        <v>0</v>
      </c>
      <c r="AJ34" s="197">
        <v>0</v>
      </c>
      <c r="AK34" s="197">
        <v>28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49.39</v>
      </c>
      <c r="AH35" s="197">
        <v>0</v>
      </c>
      <c r="AI35" s="197">
        <v>0</v>
      </c>
      <c r="AJ35" s="197">
        <v>0</v>
      </c>
      <c r="AK35" s="197">
        <v>23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49.39</v>
      </c>
      <c r="AH36" s="197">
        <v>0</v>
      </c>
      <c r="AI36" s="197">
        <v>0</v>
      </c>
      <c r="AJ36" s="197">
        <v>0</v>
      </c>
      <c r="AK36" s="197">
        <v>23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49.39</v>
      </c>
      <c r="AH37" s="197">
        <v>0</v>
      </c>
      <c r="AI37" s="197">
        <v>0</v>
      </c>
      <c r="AJ37" s="197">
        <v>0</v>
      </c>
      <c r="AK37" s="197">
        <v>23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49.39</v>
      </c>
      <c r="AH38" s="197">
        <v>0</v>
      </c>
      <c r="AI38" s="197">
        <v>0</v>
      </c>
      <c r="AJ38" s="197">
        <v>0</v>
      </c>
      <c r="AK38" s="197">
        <v>23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48.48</v>
      </c>
      <c r="AH39" s="197">
        <v>0</v>
      </c>
      <c r="AI39" s="197">
        <v>0</v>
      </c>
      <c r="AJ39" s="197">
        <v>0</v>
      </c>
      <c r="AK39" s="197">
        <v>23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49.69</v>
      </c>
      <c r="AH40" s="197">
        <v>0</v>
      </c>
      <c r="AI40" s="197">
        <v>0</v>
      </c>
      <c r="AJ40" s="197">
        <v>0</v>
      </c>
      <c r="AK40" s="197">
        <v>23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49.69</v>
      </c>
      <c r="AH41" s="197">
        <v>0</v>
      </c>
      <c r="AI41" s="197">
        <v>0</v>
      </c>
      <c r="AJ41" s="197">
        <v>0</v>
      </c>
      <c r="AK41" s="197">
        <v>23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49.69</v>
      </c>
      <c r="AH42" s="197">
        <v>0</v>
      </c>
      <c r="AI42" s="197">
        <v>0</v>
      </c>
      <c r="AJ42" s="197">
        <v>0</v>
      </c>
      <c r="AK42" s="197">
        <v>23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49.69</v>
      </c>
      <c r="AH43" s="197">
        <v>0</v>
      </c>
      <c r="AI43" s="197">
        <v>0</v>
      </c>
      <c r="AJ43" s="197">
        <v>0</v>
      </c>
      <c r="AK43" s="197">
        <v>23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49.69</v>
      </c>
      <c r="AH44" s="197">
        <v>0</v>
      </c>
      <c r="AI44" s="197">
        <v>0</v>
      </c>
      <c r="AJ44" s="197">
        <v>0</v>
      </c>
      <c r="AK44" s="197">
        <v>23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48.48</v>
      </c>
      <c r="AH45" s="197">
        <v>0</v>
      </c>
      <c r="AI45" s="197">
        <v>0</v>
      </c>
      <c r="AJ45" s="197">
        <v>0</v>
      </c>
      <c r="AK45" s="197">
        <v>23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49.69</v>
      </c>
      <c r="AH46" s="197">
        <v>0</v>
      </c>
      <c r="AI46" s="197">
        <v>0</v>
      </c>
      <c r="AJ46" s="197">
        <v>0</v>
      </c>
      <c r="AK46" s="197">
        <v>23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50</v>
      </c>
      <c r="AH49" s="197">
        <v>0</v>
      </c>
      <c r="AI49" s="197">
        <v>0</v>
      </c>
      <c r="AJ49" s="197">
        <v>0</v>
      </c>
      <c r="AK49" s="197">
        <v>28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50</v>
      </c>
      <c r="AH50" s="197">
        <v>0</v>
      </c>
      <c r="AI50" s="197">
        <v>0</v>
      </c>
      <c r="AJ50" s="197">
        <v>0</v>
      </c>
      <c r="AK50" s="197">
        <v>28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48.78</v>
      </c>
      <c r="AH51" s="197">
        <v>0</v>
      </c>
      <c r="AI51" s="197">
        <v>0</v>
      </c>
      <c r="AJ51" s="197">
        <v>0</v>
      </c>
      <c r="AK51" s="197">
        <v>28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50</v>
      </c>
      <c r="AH52" s="197">
        <v>0</v>
      </c>
      <c r="AI52" s="197">
        <v>0</v>
      </c>
      <c r="AJ52" s="197">
        <v>0</v>
      </c>
      <c r="AK52" s="197">
        <v>28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50</v>
      </c>
      <c r="AH53" s="197">
        <v>0</v>
      </c>
      <c r="AI53" s="197">
        <v>0</v>
      </c>
      <c r="AJ53" s="197">
        <v>0</v>
      </c>
      <c r="AK53" s="197">
        <v>28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50.6</v>
      </c>
      <c r="AH54" s="197">
        <v>0</v>
      </c>
      <c r="AI54" s="197">
        <v>0</v>
      </c>
      <c r="AJ54" s="197">
        <v>0</v>
      </c>
      <c r="AK54" s="197">
        <v>28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50.6</v>
      </c>
      <c r="AH55" s="197">
        <v>0</v>
      </c>
      <c r="AI55" s="197">
        <v>0</v>
      </c>
      <c r="AJ55" s="197">
        <v>0</v>
      </c>
      <c r="AK55" s="197">
        <v>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50.6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49.39</v>
      </c>
      <c r="AH57" s="197">
        <v>0</v>
      </c>
      <c r="AI57" s="197">
        <v>0</v>
      </c>
      <c r="AJ57" s="197">
        <v>0</v>
      </c>
      <c r="AK57" s="197">
        <v>28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50.6</v>
      </c>
      <c r="AH58" s="197">
        <v>0</v>
      </c>
      <c r="AI58" s="197">
        <v>0</v>
      </c>
      <c r="AJ58" s="197">
        <v>0</v>
      </c>
      <c r="AK58" s="197">
        <v>28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50.6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50.6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50.6</v>
      </c>
      <c r="AH61" s="197">
        <v>0</v>
      </c>
      <c r="AI61" s="197">
        <v>0</v>
      </c>
      <c r="AJ61" s="197">
        <v>0</v>
      </c>
      <c r="AK61" s="197">
        <v>28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50.6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49.39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50.6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50.6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50.6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50.6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50.6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49.39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50.6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50.6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50.6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50.6</v>
      </c>
      <c r="AH73" s="197">
        <v>0</v>
      </c>
      <c r="AI73" s="197">
        <v>0</v>
      </c>
      <c r="AJ73" s="197">
        <v>0</v>
      </c>
      <c r="AK73" s="197">
        <v>23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50.6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49.39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50.6</v>
      </c>
      <c r="AH76" s="197">
        <v>0</v>
      </c>
      <c r="AI76" s="197">
        <v>0</v>
      </c>
      <c r="AJ76" s="197">
        <v>0</v>
      </c>
      <c r="AK76" s="197">
        <v>23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50.6</v>
      </c>
      <c r="AH77" s="197">
        <v>0</v>
      </c>
      <c r="AI77" s="197">
        <v>0</v>
      </c>
      <c r="AJ77" s="197">
        <v>0</v>
      </c>
      <c r="AK77" s="197">
        <v>23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50.6</v>
      </c>
      <c r="AH78" s="197">
        <v>0</v>
      </c>
      <c r="AI78" s="197">
        <v>0</v>
      </c>
      <c r="AJ78" s="197">
        <v>0</v>
      </c>
      <c r="AK78" s="197">
        <v>23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50.6</v>
      </c>
      <c r="AH79" s="197">
        <v>0</v>
      </c>
      <c r="AI79" s="197">
        <v>0</v>
      </c>
      <c r="AJ79" s="197">
        <v>0</v>
      </c>
      <c r="AK79" s="197">
        <v>28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50.6</v>
      </c>
      <c r="AH80" s="197">
        <v>0</v>
      </c>
      <c r="AI80" s="197">
        <v>0</v>
      </c>
      <c r="AJ80" s="197">
        <v>0</v>
      </c>
      <c r="AK80" s="197">
        <v>28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50.6</v>
      </c>
      <c r="AH81" s="197">
        <v>0</v>
      </c>
      <c r="AI81" s="197">
        <v>0</v>
      </c>
      <c r="AJ81" s="197">
        <v>0</v>
      </c>
      <c r="AK81" s="197">
        <v>28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49.39</v>
      </c>
      <c r="AH82" s="197">
        <v>0</v>
      </c>
      <c r="AI82" s="197">
        <v>0</v>
      </c>
      <c r="AJ82" s="197">
        <v>0</v>
      </c>
      <c r="AK82" s="197">
        <v>28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50.6</v>
      </c>
      <c r="AH83" s="197">
        <v>0</v>
      </c>
      <c r="AI83" s="197">
        <v>0</v>
      </c>
      <c r="AJ83" s="197">
        <v>0</v>
      </c>
      <c r="AK83" s="197">
        <v>28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50.6</v>
      </c>
      <c r="AH84" s="197">
        <v>0</v>
      </c>
      <c r="AI84" s="197">
        <v>0</v>
      </c>
      <c r="AJ84" s="197">
        <v>0</v>
      </c>
      <c r="AK84" s="197">
        <v>28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50.6</v>
      </c>
      <c r="AH85" s="197">
        <v>0</v>
      </c>
      <c r="AI85" s="197">
        <v>0</v>
      </c>
      <c r="AJ85" s="197">
        <v>0</v>
      </c>
      <c r="AK85" s="197">
        <v>28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50.6</v>
      </c>
      <c r="AH86" s="197">
        <v>0</v>
      </c>
      <c r="AI86" s="197">
        <v>0</v>
      </c>
      <c r="AJ86" s="197">
        <v>0</v>
      </c>
      <c r="AK86" s="197">
        <v>28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50.6</v>
      </c>
      <c r="AH87" s="197">
        <v>0</v>
      </c>
      <c r="AI87" s="197">
        <v>0</v>
      </c>
      <c r="AJ87" s="197">
        <v>0</v>
      </c>
      <c r="AK87" s="197">
        <v>28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50.6</v>
      </c>
      <c r="AH88" s="197">
        <v>0</v>
      </c>
      <c r="AI88" s="197">
        <v>0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49.39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50.6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50.6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1.51</v>
      </c>
      <c r="AD92" s="197">
        <v>0</v>
      </c>
      <c r="AE92" s="197">
        <v>0</v>
      </c>
      <c r="AF92" s="197">
        <v>0</v>
      </c>
      <c r="AG92" s="197">
        <v>45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50.6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50.6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48.78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48.78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48.78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48.78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4.9617500000000078E-2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1.1940925000000002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0.64200000000000002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9.6999999999999993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9.8800000000000008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9.8800000000000008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9.8800000000000008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9.8800000000000008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9.8800000000000008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9.6999999999999993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10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9.8800000000000008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9.8800000000000008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9.8800000000000008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9.8800000000000008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9.6999999999999993</v>
      </c>
      <c r="AH15" s="197">
        <v>0</v>
      </c>
      <c r="AI15" s="197">
        <v>0</v>
      </c>
      <c r="AJ15" s="197">
        <v>0</v>
      </c>
      <c r="AK15" s="197">
        <v>5.82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10</v>
      </c>
      <c r="AH16" s="197">
        <v>0</v>
      </c>
      <c r="AI16" s="197">
        <v>0</v>
      </c>
      <c r="AJ16" s="197">
        <v>0</v>
      </c>
      <c r="AK16" s="197">
        <v>5.82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9.8800000000000008</v>
      </c>
      <c r="AH17" s="197">
        <v>0</v>
      </c>
      <c r="AI17" s="197">
        <v>0</v>
      </c>
      <c r="AJ17" s="197">
        <v>0</v>
      </c>
      <c r="AK17" s="197">
        <v>5.82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9.8800000000000008</v>
      </c>
      <c r="AH18" s="197">
        <v>0</v>
      </c>
      <c r="AI18" s="197">
        <v>0</v>
      </c>
      <c r="AJ18" s="197">
        <v>0</v>
      </c>
      <c r="AK18" s="197">
        <v>5.82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9.8800000000000008</v>
      </c>
      <c r="AH19" s="197">
        <v>0</v>
      </c>
      <c r="AI19" s="197">
        <v>0</v>
      </c>
      <c r="AJ19" s="197">
        <v>0</v>
      </c>
      <c r="AK19" s="197">
        <v>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9.8800000000000008</v>
      </c>
      <c r="AH20" s="197">
        <v>0</v>
      </c>
      <c r="AI20" s="197">
        <v>0</v>
      </c>
      <c r="AJ20" s="197">
        <v>0</v>
      </c>
      <c r="AK20" s="197">
        <v>5.82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9.6999999999999993</v>
      </c>
      <c r="AH21" s="197">
        <v>0</v>
      </c>
      <c r="AI21" s="197">
        <v>0</v>
      </c>
      <c r="AJ21" s="197">
        <v>0</v>
      </c>
      <c r="AK21" s="197">
        <v>5.82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10</v>
      </c>
      <c r="AH22" s="197">
        <v>0</v>
      </c>
      <c r="AI22" s="197">
        <v>0</v>
      </c>
      <c r="AJ22" s="197">
        <v>0</v>
      </c>
      <c r="AK22" s="197">
        <v>6.82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9.8800000000000008</v>
      </c>
      <c r="AH23" s="197">
        <v>0</v>
      </c>
      <c r="AI23" s="197">
        <v>0</v>
      </c>
      <c r="AJ23" s="197">
        <v>0</v>
      </c>
      <c r="AK23" s="197">
        <v>6.82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9.8800000000000008</v>
      </c>
      <c r="AH24" s="197">
        <v>0</v>
      </c>
      <c r="AI24" s="197">
        <v>0</v>
      </c>
      <c r="AJ24" s="197">
        <v>0</v>
      </c>
      <c r="AK24" s="197">
        <v>8.82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9.8800000000000008</v>
      </c>
      <c r="AH25" s="197">
        <v>0</v>
      </c>
      <c r="AI25" s="197">
        <v>0</v>
      </c>
      <c r="AJ25" s="197">
        <v>0</v>
      </c>
      <c r="AK25" s="197">
        <v>13.82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9.8800000000000008</v>
      </c>
      <c r="AH26" s="197">
        <v>0</v>
      </c>
      <c r="AI26" s="197">
        <v>0</v>
      </c>
      <c r="AJ26" s="197">
        <v>0</v>
      </c>
      <c r="AK26" s="197">
        <v>9.82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9.6999999999999993</v>
      </c>
      <c r="AH27" s="197">
        <v>0</v>
      </c>
      <c r="AI27" s="197">
        <v>0</v>
      </c>
      <c r="AJ27" s="197">
        <v>0</v>
      </c>
      <c r="AK27" s="197">
        <v>5.82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10</v>
      </c>
      <c r="AH28" s="197">
        <v>0</v>
      </c>
      <c r="AI28" s="197">
        <v>0</v>
      </c>
      <c r="AJ28" s="197">
        <v>0</v>
      </c>
      <c r="AK28" s="197">
        <v>5.82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9.8800000000000008</v>
      </c>
      <c r="AH29" s="197">
        <v>0</v>
      </c>
      <c r="AI29" s="197">
        <v>0</v>
      </c>
      <c r="AJ29" s="197">
        <v>0</v>
      </c>
      <c r="AK29" s="197">
        <v>5.82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9.8800000000000008</v>
      </c>
      <c r="AH30" s="197">
        <v>0</v>
      </c>
      <c r="AI30" s="197">
        <v>0</v>
      </c>
      <c r="AJ30" s="197">
        <v>0</v>
      </c>
      <c r="AK30" s="197">
        <v>5.82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9.8800000000000008</v>
      </c>
      <c r="AH31" s="197">
        <v>0</v>
      </c>
      <c r="AI31" s="197">
        <v>0</v>
      </c>
      <c r="AJ31" s="197">
        <v>0</v>
      </c>
      <c r="AK31" s="197">
        <v>11.82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9.8800000000000008</v>
      </c>
      <c r="AH32" s="197">
        <v>0</v>
      </c>
      <c r="AI32" s="197">
        <v>0</v>
      </c>
      <c r="AJ32" s="197">
        <v>0</v>
      </c>
      <c r="AK32" s="197">
        <v>8.82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9.6999999999999993</v>
      </c>
      <c r="AH33" s="197">
        <v>0</v>
      </c>
      <c r="AI33" s="197">
        <v>0</v>
      </c>
      <c r="AJ33" s="197">
        <v>0</v>
      </c>
      <c r="AK33" s="197">
        <v>10.82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10</v>
      </c>
      <c r="AH34" s="197">
        <v>0</v>
      </c>
      <c r="AI34" s="197">
        <v>0</v>
      </c>
      <c r="AJ34" s="197">
        <v>0</v>
      </c>
      <c r="AK34" s="197">
        <v>10.82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9.8800000000000008</v>
      </c>
      <c r="AH35" s="197">
        <v>0</v>
      </c>
      <c r="AI35" s="197">
        <v>0</v>
      </c>
      <c r="AJ35" s="197">
        <v>0</v>
      </c>
      <c r="AK35" s="197">
        <v>11.82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9.8800000000000008</v>
      </c>
      <c r="AH36" s="197">
        <v>0</v>
      </c>
      <c r="AI36" s="197">
        <v>0</v>
      </c>
      <c r="AJ36" s="197">
        <v>0</v>
      </c>
      <c r="AK36" s="197">
        <v>11.82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9.8800000000000008</v>
      </c>
      <c r="AH37" s="197">
        <v>0</v>
      </c>
      <c r="AI37" s="197">
        <v>0</v>
      </c>
      <c r="AJ37" s="197">
        <v>0</v>
      </c>
      <c r="AK37" s="197">
        <v>16.82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9.8800000000000008</v>
      </c>
      <c r="AH38" s="197">
        <v>0</v>
      </c>
      <c r="AI38" s="197">
        <v>0</v>
      </c>
      <c r="AJ38" s="197">
        <v>0</v>
      </c>
      <c r="AK38" s="197">
        <v>10.82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9.6999999999999993</v>
      </c>
      <c r="AH39" s="197">
        <v>0</v>
      </c>
      <c r="AI39" s="197">
        <v>0</v>
      </c>
      <c r="AJ39" s="197">
        <v>0</v>
      </c>
      <c r="AK39" s="197">
        <v>11.82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9.94</v>
      </c>
      <c r="AH40" s="197">
        <v>0</v>
      </c>
      <c r="AI40" s="197">
        <v>0</v>
      </c>
      <c r="AJ40" s="197">
        <v>0</v>
      </c>
      <c r="AK40" s="197">
        <v>12.82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9.94</v>
      </c>
      <c r="AH41" s="197">
        <v>0</v>
      </c>
      <c r="AI41" s="197">
        <v>0</v>
      </c>
      <c r="AJ41" s="197">
        <v>0</v>
      </c>
      <c r="AK41" s="197">
        <v>10.82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9.94</v>
      </c>
      <c r="AH42" s="197">
        <v>0</v>
      </c>
      <c r="AI42" s="197">
        <v>0</v>
      </c>
      <c r="AJ42" s="197">
        <v>0</v>
      </c>
      <c r="AK42" s="197">
        <v>11.82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9.94</v>
      </c>
      <c r="AH43" s="197">
        <v>0</v>
      </c>
      <c r="AI43" s="197">
        <v>0</v>
      </c>
      <c r="AJ43" s="197">
        <v>0</v>
      </c>
      <c r="AK43" s="197">
        <v>14.82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9.94</v>
      </c>
      <c r="AH44" s="197">
        <v>0</v>
      </c>
      <c r="AI44" s="197">
        <v>0</v>
      </c>
      <c r="AJ44" s="197">
        <v>0</v>
      </c>
      <c r="AK44" s="197">
        <v>8.82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9.6999999999999993</v>
      </c>
      <c r="AH45" s="197">
        <v>0</v>
      </c>
      <c r="AI45" s="197">
        <v>0</v>
      </c>
      <c r="AJ45" s="197">
        <v>0</v>
      </c>
      <c r="AK45" s="197">
        <v>7.82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9.94</v>
      </c>
      <c r="AH46" s="197">
        <v>0</v>
      </c>
      <c r="AI46" s="197">
        <v>0</v>
      </c>
      <c r="AJ46" s="197">
        <v>0</v>
      </c>
      <c r="AK46" s="197">
        <v>8.82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8.82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7.82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10</v>
      </c>
      <c r="AH49" s="197">
        <v>0</v>
      </c>
      <c r="AI49" s="197">
        <v>0</v>
      </c>
      <c r="AJ49" s="197">
        <v>0</v>
      </c>
      <c r="AK49" s="197">
        <v>10.82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10</v>
      </c>
      <c r="AH50" s="197">
        <v>0</v>
      </c>
      <c r="AI50" s="197">
        <v>0</v>
      </c>
      <c r="AJ50" s="197">
        <v>0</v>
      </c>
      <c r="AK50" s="197">
        <v>5.82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9.76</v>
      </c>
      <c r="AH51" s="197">
        <v>0</v>
      </c>
      <c r="AI51" s="197">
        <v>0</v>
      </c>
      <c r="AJ51" s="197">
        <v>0</v>
      </c>
      <c r="AK51" s="197">
        <v>5.82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10</v>
      </c>
      <c r="AH52" s="197">
        <v>0</v>
      </c>
      <c r="AI52" s="197">
        <v>0</v>
      </c>
      <c r="AJ52" s="197">
        <v>0</v>
      </c>
      <c r="AK52" s="197">
        <v>5.82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10</v>
      </c>
      <c r="AH53" s="197">
        <v>0</v>
      </c>
      <c r="AI53" s="197">
        <v>0</v>
      </c>
      <c r="AJ53" s="197">
        <v>0</v>
      </c>
      <c r="AK53" s="197">
        <v>5.82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10.119999999999999</v>
      </c>
      <c r="AH54" s="197">
        <v>0</v>
      </c>
      <c r="AI54" s="197">
        <v>0</v>
      </c>
      <c r="AJ54" s="197">
        <v>0</v>
      </c>
      <c r="AK54" s="197">
        <v>5.82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10.119999999999999</v>
      </c>
      <c r="AH55" s="197">
        <v>0</v>
      </c>
      <c r="AI55" s="197">
        <v>0</v>
      </c>
      <c r="AJ55" s="197">
        <v>0</v>
      </c>
      <c r="AK55" s="197">
        <v>6.82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10.119999999999999</v>
      </c>
      <c r="AH56" s="197">
        <v>0</v>
      </c>
      <c r="AI56" s="197">
        <v>0</v>
      </c>
      <c r="AJ56" s="197">
        <v>0</v>
      </c>
      <c r="AK56" s="197">
        <v>5.82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9.8800000000000008</v>
      </c>
      <c r="AH57" s="197">
        <v>0</v>
      </c>
      <c r="AI57" s="197">
        <v>0</v>
      </c>
      <c r="AJ57" s="197">
        <v>0</v>
      </c>
      <c r="AK57" s="197">
        <v>5.82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10.119999999999999</v>
      </c>
      <c r="AH58" s="197">
        <v>0</v>
      </c>
      <c r="AI58" s="197">
        <v>0</v>
      </c>
      <c r="AJ58" s="197">
        <v>0</v>
      </c>
      <c r="AK58" s="197">
        <v>5.82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10.119999999999999</v>
      </c>
      <c r="AH59" s="197">
        <v>0</v>
      </c>
      <c r="AI59" s="197">
        <v>0</v>
      </c>
      <c r="AJ59" s="197">
        <v>0</v>
      </c>
      <c r="AK59" s="197">
        <v>5.82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10.119999999999999</v>
      </c>
      <c r="AH60" s="197">
        <v>0</v>
      </c>
      <c r="AI60" s="197">
        <v>0</v>
      </c>
      <c r="AJ60" s="197">
        <v>0</v>
      </c>
      <c r="AK60" s="197">
        <v>5.82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10.119999999999999</v>
      </c>
      <c r="AH61" s="197">
        <v>0</v>
      </c>
      <c r="AI61" s="197">
        <v>0</v>
      </c>
      <c r="AJ61" s="197">
        <v>0</v>
      </c>
      <c r="AK61" s="197">
        <v>5.82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10.119999999999999</v>
      </c>
      <c r="AH62" s="197">
        <v>0</v>
      </c>
      <c r="AI62" s="197">
        <v>0</v>
      </c>
      <c r="AJ62" s="197">
        <v>0</v>
      </c>
      <c r="AK62" s="197">
        <v>5.82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9.8800000000000008</v>
      </c>
      <c r="AH63" s="197">
        <v>0</v>
      </c>
      <c r="AI63" s="197">
        <v>0</v>
      </c>
      <c r="AJ63" s="197">
        <v>0</v>
      </c>
      <c r="AK63" s="197">
        <v>5.82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10.119999999999999</v>
      </c>
      <c r="AH64" s="197">
        <v>0</v>
      </c>
      <c r="AI64" s="197">
        <v>0</v>
      </c>
      <c r="AJ64" s="197">
        <v>0</v>
      </c>
      <c r="AK64" s="197">
        <v>5.82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10.119999999999999</v>
      </c>
      <c r="AH65" s="197">
        <v>0</v>
      </c>
      <c r="AI65" s="197">
        <v>0</v>
      </c>
      <c r="AJ65" s="197">
        <v>0</v>
      </c>
      <c r="AK65" s="197">
        <v>5.82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10.119999999999999</v>
      </c>
      <c r="AH66" s="197">
        <v>0</v>
      </c>
      <c r="AI66" s="197">
        <v>0</v>
      </c>
      <c r="AJ66" s="197">
        <v>0</v>
      </c>
      <c r="AK66" s="197">
        <v>5.82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10.119999999999999</v>
      </c>
      <c r="AH67" s="197">
        <v>0</v>
      </c>
      <c r="AI67" s="197">
        <v>0</v>
      </c>
      <c r="AJ67" s="197">
        <v>0</v>
      </c>
      <c r="AK67" s="197">
        <v>5.82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10.119999999999999</v>
      </c>
      <c r="AH68" s="197">
        <v>0</v>
      </c>
      <c r="AI68" s="197">
        <v>0</v>
      </c>
      <c r="AJ68" s="197">
        <v>0</v>
      </c>
      <c r="AK68" s="197">
        <v>5.82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9.8800000000000008</v>
      </c>
      <c r="AH69" s="197">
        <v>0</v>
      </c>
      <c r="AI69" s="197">
        <v>0</v>
      </c>
      <c r="AJ69" s="197">
        <v>0</v>
      </c>
      <c r="AK69" s="197">
        <v>5.82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10.119999999999999</v>
      </c>
      <c r="AH70" s="197">
        <v>0</v>
      </c>
      <c r="AI70" s="197">
        <v>0</v>
      </c>
      <c r="AJ70" s="197">
        <v>0</v>
      </c>
      <c r="AK70" s="197">
        <v>5.82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10.119999999999999</v>
      </c>
      <c r="AH71" s="197">
        <v>0</v>
      </c>
      <c r="AI71" s="197">
        <v>0</v>
      </c>
      <c r="AJ71" s="197">
        <v>0</v>
      </c>
      <c r="AK71" s="197">
        <v>5.82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10.119999999999999</v>
      </c>
      <c r="AH72" s="197">
        <v>0</v>
      </c>
      <c r="AI72" s="197">
        <v>0</v>
      </c>
      <c r="AJ72" s="197">
        <v>0</v>
      </c>
      <c r="AK72" s="197">
        <v>5.82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10.119999999999999</v>
      </c>
      <c r="AH73" s="197">
        <v>0</v>
      </c>
      <c r="AI73" s="197">
        <v>0</v>
      </c>
      <c r="AJ73" s="197">
        <v>0</v>
      </c>
      <c r="AK73" s="197">
        <v>13.82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10.119999999999999</v>
      </c>
      <c r="AH74" s="197">
        <v>0</v>
      </c>
      <c r="AI74" s="197">
        <v>0</v>
      </c>
      <c r="AJ74" s="197">
        <v>0</v>
      </c>
      <c r="AK74" s="197">
        <v>6.82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9.8800000000000008</v>
      </c>
      <c r="AH75" s="197">
        <v>0</v>
      </c>
      <c r="AI75" s="197">
        <v>0</v>
      </c>
      <c r="AJ75" s="197">
        <v>0</v>
      </c>
      <c r="AK75" s="197">
        <v>8.82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10.119999999999999</v>
      </c>
      <c r="AH76" s="197">
        <v>0</v>
      </c>
      <c r="AI76" s="197">
        <v>0</v>
      </c>
      <c r="AJ76" s="197">
        <v>0</v>
      </c>
      <c r="AK76" s="197">
        <v>9.82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10.119999999999999</v>
      </c>
      <c r="AH77" s="197">
        <v>0</v>
      </c>
      <c r="AI77" s="197">
        <v>0</v>
      </c>
      <c r="AJ77" s="197">
        <v>0</v>
      </c>
      <c r="AK77" s="197">
        <v>9.82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10.119999999999999</v>
      </c>
      <c r="AH78" s="197">
        <v>0</v>
      </c>
      <c r="AI78" s="197">
        <v>0</v>
      </c>
      <c r="AJ78" s="197">
        <v>0</v>
      </c>
      <c r="AK78" s="197">
        <v>9.82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10.119999999999999</v>
      </c>
      <c r="AH79" s="197">
        <v>0</v>
      </c>
      <c r="AI79" s="197">
        <v>0</v>
      </c>
      <c r="AJ79" s="197">
        <v>0</v>
      </c>
      <c r="AK79" s="197">
        <v>15.82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10.119999999999999</v>
      </c>
      <c r="AH80" s="197">
        <v>0</v>
      </c>
      <c r="AI80" s="197">
        <v>0</v>
      </c>
      <c r="AJ80" s="197">
        <v>0</v>
      </c>
      <c r="AK80" s="197">
        <v>9.82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10.119999999999999</v>
      </c>
      <c r="AH81" s="197">
        <v>0</v>
      </c>
      <c r="AI81" s="197">
        <v>0</v>
      </c>
      <c r="AJ81" s="197">
        <v>0</v>
      </c>
      <c r="AK81" s="197">
        <v>9.82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9.8800000000000008</v>
      </c>
      <c r="AH82" s="197">
        <v>0</v>
      </c>
      <c r="AI82" s="197">
        <v>0</v>
      </c>
      <c r="AJ82" s="197">
        <v>0</v>
      </c>
      <c r="AK82" s="197">
        <v>9.82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10.119999999999999</v>
      </c>
      <c r="AH83" s="197">
        <v>0</v>
      </c>
      <c r="AI83" s="197">
        <v>0</v>
      </c>
      <c r="AJ83" s="197">
        <v>0</v>
      </c>
      <c r="AK83" s="197">
        <v>9.82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10.119999999999999</v>
      </c>
      <c r="AH84" s="197">
        <v>0</v>
      </c>
      <c r="AI84" s="197">
        <v>0</v>
      </c>
      <c r="AJ84" s="197">
        <v>0</v>
      </c>
      <c r="AK84" s="197">
        <v>9.82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10.119999999999999</v>
      </c>
      <c r="AH85" s="197">
        <v>0</v>
      </c>
      <c r="AI85" s="197">
        <v>0</v>
      </c>
      <c r="AJ85" s="197">
        <v>0</v>
      </c>
      <c r="AK85" s="197">
        <v>14.82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10.119999999999999</v>
      </c>
      <c r="AH86" s="197">
        <v>0</v>
      </c>
      <c r="AI86" s="197">
        <v>0</v>
      </c>
      <c r="AJ86" s="197">
        <v>0</v>
      </c>
      <c r="AK86" s="197">
        <v>8.82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10.119999999999999</v>
      </c>
      <c r="AH87" s="197">
        <v>0</v>
      </c>
      <c r="AI87" s="197">
        <v>0</v>
      </c>
      <c r="AJ87" s="197">
        <v>0</v>
      </c>
      <c r="AK87" s="197">
        <v>8.82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10.119999999999999</v>
      </c>
      <c r="AH88" s="197">
        <v>0</v>
      </c>
      <c r="AI88" s="197">
        <v>0</v>
      </c>
      <c r="AJ88" s="197">
        <v>0</v>
      </c>
      <c r="AK88" s="197">
        <v>7.82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9.8800000000000008</v>
      </c>
      <c r="AH89" s="197">
        <v>0</v>
      </c>
      <c r="AI89" s="197">
        <v>0</v>
      </c>
      <c r="AJ89" s="197">
        <v>0</v>
      </c>
      <c r="AK89" s="197">
        <v>6.82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10.119999999999999</v>
      </c>
      <c r="AH90" s="197">
        <v>0</v>
      </c>
      <c r="AI90" s="197">
        <v>0</v>
      </c>
      <c r="AJ90" s="197">
        <v>0</v>
      </c>
      <c r="AK90" s="197">
        <v>6.82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10.119999999999999</v>
      </c>
      <c r="AH91" s="197">
        <v>0</v>
      </c>
      <c r="AI91" s="197">
        <v>0</v>
      </c>
      <c r="AJ91" s="197">
        <v>0</v>
      </c>
      <c r="AK91" s="197">
        <v>8.82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</v>
      </c>
      <c r="AH92" s="197">
        <v>0</v>
      </c>
      <c r="AI92" s="197">
        <v>0</v>
      </c>
      <c r="AJ92" s="197">
        <v>0</v>
      </c>
      <c r="AK92" s="197">
        <v>5.82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10.119999999999999</v>
      </c>
      <c r="AH93" s="197">
        <v>0</v>
      </c>
      <c r="AI93" s="197">
        <v>0</v>
      </c>
      <c r="AJ93" s="197">
        <v>0</v>
      </c>
      <c r="AK93" s="197">
        <v>5.82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10.119999999999999</v>
      </c>
      <c r="AH94" s="197">
        <v>0</v>
      </c>
      <c r="AI94" s="197">
        <v>0</v>
      </c>
      <c r="AJ94" s="197">
        <v>0</v>
      </c>
      <c r="AK94" s="197">
        <v>5.82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9.76</v>
      </c>
      <c r="AH95" s="197">
        <v>0</v>
      </c>
      <c r="AI95" s="197">
        <v>0</v>
      </c>
      <c r="AJ95" s="197">
        <v>0</v>
      </c>
      <c r="AK95" s="197">
        <v>5.82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9.76</v>
      </c>
      <c r="AH96" s="197">
        <v>0</v>
      </c>
      <c r="AI96" s="197">
        <v>0</v>
      </c>
      <c r="AJ96" s="197">
        <v>0</v>
      </c>
      <c r="AK96" s="197">
        <v>5.82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9.76</v>
      </c>
      <c r="AH97" s="197">
        <v>0</v>
      </c>
      <c r="AI97" s="197">
        <v>0</v>
      </c>
      <c r="AJ97" s="197">
        <v>0</v>
      </c>
      <c r="AK97" s="197">
        <v>5.82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9.76</v>
      </c>
      <c r="AH98" s="197">
        <v>0</v>
      </c>
      <c r="AI98" s="197">
        <v>0</v>
      </c>
      <c r="AJ98" s="197">
        <v>0</v>
      </c>
      <c r="AK98" s="197">
        <v>5.82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0.23884999999999998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0.18768000000000026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248.89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163</v>
      </c>
      <c r="H4" s="197">
        <v>0</v>
      </c>
      <c r="I4" s="197">
        <v>0</v>
      </c>
      <c r="J4" s="197">
        <v>0</v>
      </c>
      <c r="K4" s="197">
        <v>273.74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163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163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163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163</v>
      </c>
      <c r="H8" s="197">
        <v>0</v>
      </c>
      <c r="I8" s="197">
        <v>0</v>
      </c>
      <c r="J8" s="197">
        <v>0</v>
      </c>
      <c r="K8" s="197">
        <v>267.73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250.89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163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163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163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163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165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163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163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7">
        <v>163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197">
        <v>163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197">
        <v>165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197">
        <v>163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197">
        <v>163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197">
        <v>163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197">
        <v>163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7">
        <v>165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7">
        <v>163</v>
      </c>
      <c r="H29" s="197">
        <v>0</v>
      </c>
      <c r="I29" s="197">
        <v>0</v>
      </c>
      <c r="J29" s="197">
        <v>0</v>
      </c>
      <c r="K29" s="197">
        <v>284.95999999999998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7">
        <v>163</v>
      </c>
      <c r="H30" s="197">
        <v>0</v>
      </c>
      <c r="I30" s="197">
        <v>0</v>
      </c>
      <c r="J30" s="197">
        <v>0</v>
      </c>
      <c r="K30" s="197">
        <v>284.95999999999998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7">
        <v>163</v>
      </c>
      <c r="H31" s="197">
        <v>0</v>
      </c>
      <c r="I31" s="197">
        <v>0</v>
      </c>
      <c r="J31" s="197">
        <v>0</v>
      </c>
      <c r="K31" s="197">
        <v>290.95999999999998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7">
        <v>163</v>
      </c>
      <c r="H32" s="197">
        <v>0</v>
      </c>
      <c r="I32" s="197">
        <v>0</v>
      </c>
      <c r="J32" s="197">
        <v>0</v>
      </c>
      <c r="K32" s="197">
        <v>287.95999999999998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289.95999999999998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7">
        <v>165</v>
      </c>
      <c r="H34" s="197">
        <v>0</v>
      </c>
      <c r="I34" s="197">
        <v>0</v>
      </c>
      <c r="J34" s="197">
        <v>0</v>
      </c>
      <c r="K34" s="197">
        <v>289.95999999999998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163</v>
      </c>
      <c r="H35" s="197">
        <v>0</v>
      </c>
      <c r="I35" s="197">
        <v>0</v>
      </c>
      <c r="J35" s="197">
        <v>0</v>
      </c>
      <c r="K35" s="197">
        <v>285.95999999999998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163</v>
      </c>
      <c r="H36" s="197">
        <v>0</v>
      </c>
      <c r="I36" s="197">
        <v>0</v>
      </c>
      <c r="J36" s="197">
        <v>0</v>
      </c>
      <c r="K36" s="197">
        <v>285.95999999999998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163</v>
      </c>
      <c r="H37" s="197">
        <v>0</v>
      </c>
      <c r="I37" s="197">
        <v>0</v>
      </c>
      <c r="J37" s="197">
        <v>0</v>
      </c>
      <c r="K37" s="197">
        <v>290.95999999999998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163</v>
      </c>
      <c r="H38" s="197">
        <v>0</v>
      </c>
      <c r="I38" s="197">
        <v>0</v>
      </c>
      <c r="J38" s="197">
        <v>0</v>
      </c>
      <c r="K38" s="197">
        <v>284.95999999999998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160</v>
      </c>
      <c r="H39" s="197">
        <v>0</v>
      </c>
      <c r="I39" s="197">
        <v>0</v>
      </c>
      <c r="J39" s="197">
        <v>0</v>
      </c>
      <c r="K39" s="197">
        <v>285.95999999999998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164</v>
      </c>
      <c r="H40" s="197">
        <v>0</v>
      </c>
      <c r="I40" s="197">
        <v>0</v>
      </c>
      <c r="J40" s="197">
        <v>0</v>
      </c>
      <c r="K40" s="197">
        <v>286.95999999999998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164</v>
      </c>
      <c r="H41" s="197">
        <v>0</v>
      </c>
      <c r="I41" s="197">
        <v>0</v>
      </c>
      <c r="J41" s="197">
        <v>0</v>
      </c>
      <c r="K41" s="197">
        <v>284.95999999999998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164</v>
      </c>
      <c r="H42" s="197">
        <v>0</v>
      </c>
      <c r="I42" s="197">
        <v>0</v>
      </c>
      <c r="J42" s="197">
        <v>0</v>
      </c>
      <c r="K42" s="197">
        <v>285.95999999999998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164</v>
      </c>
      <c r="H43" s="197">
        <v>0</v>
      </c>
      <c r="I43" s="197">
        <v>0</v>
      </c>
      <c r="J43" s="197">
        <v>0</v>
      </c>
      <c r="K43" s="197">
        <v>288.95999999999998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164</v>
      </c>
      <c r="H44" s="197">
        <v>0</v>
      </c>
      <c r="I44" s="197">
        <v>0</v>
      </c>
      <c r="J44" s="197">
        <v>0</v>
      </c>
      <c r="K44" s="197">
        <v>282.95999999999998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160</v>
      </c>
      <c r="H45" s="197">
        <v>0</v>
      </c>
      <c r="I45" s="197">
        <v>0</v>
      </c>
      <c r="J45" s="197">
        <v>0</v>
      </c>
      <c r="K45" s="197">
        <v>281.95999999999998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164</v>
      </c>
      <c r="H46" s="197">
        <v>0</v>
      </c>
      <c r="I46" s="197">
        <v>0</v>
      </c>
      <c r="J46" s="197">
        <v>0</v>
      </c>
      <c r="K46" s="197">
        <v>282.95999999999998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165</v>
      </c>
      <c r="H49" s="197">
        <v>0</v>
      </c>
      <c r="I49" s="197">
        <v>0</v>
      </c>
      <c r="J49" s="197">
        <v>0</v>
      </c>
      <c r="K49" s="197">
        <v>289.95999999999998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165</v>
      </c>
      <c r="H50" s="197">
        <v>0</v>
      </c>
      <c r="I50" s="197">
        <v>0</v>
      </c>
      <c r="J50" s="197">
        <v>0</v>
      </c>
      <c r="K50" s="197">
        <v>284.95999999999998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161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167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167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167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163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167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167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167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167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167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163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167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167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167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167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167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163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167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167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167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167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167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163</v>
      </c>
      <c r="H75" s="197">
        <v>0</v>
      </c>
      <c r="I75" s="197">
        <v>0</v>
      </c>
      <c r="J75" s="197">
        <v>0</v>
      </c>
      <c r="K75" s="197">
        <v>282.95999999999998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167</v>
      </c>
      <c r="H76" s="197">
        <v>0</v>
      </c>
      <c r="I76" s="197">
        <v>0</v>
      </c>
      <c r="J76" s="197">
        <v>0</v>
      </c>
      <c r="K76" s="197">
        <v>283.95999999999998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167</v>
      </c>
      <c r="H77" s="197">
        <v>0</v>
      </c>
      <c r="I77" s="197">
        <v>0</v>
      </c>
      <c r="J77" s="197">
        <v>0</v>
      </c>
      <c r="K77" s="197">
        <v>283.95999999999998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167</v>
      </c>
      <c r="H78" s="197">
        <v>0</v>
      </c>
      <c r="I78" s="197">
        <v>0</v>
      </c>
      <c r="J78" s="197">
        <v>0</v>
      </c>
      <c r="K78" s="197">
        <v>283.95999999999998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167</v>
      </c>
      <c r="H79" s="197">
        <v>0</v>
      </c>
      <c r="I79" s="197">
        <v>0</v>
      </c>
      <c r="J79" s="197">
        <v>0</v>
      </c>
      <c r="K79" s="197">
        <v>294.95999999999998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167</v>
      </c>
      <c r="H80" s="197">
        <v>0</v>
      </c>
      <c r="I80" s="197">
        <v>0</v>
      </c>
      <c r="J80" s="197">
        <v>0</v>
      </c>
      <c r="K80" s="197">
        <v>288.95999999999998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167</v>
      </c>
      <c r="H81" s="197">
        <v>0</v>
      </c>
      <c r="I81" s="197">
        <v>0</v>
      </c>
      <c r="J81" s="197">
        <v>0</v>
      </c>
      <c r="K81" s="197">
        <v>288.95999999999998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163</v>
      </c>
      <c r="H82" s="197">
        <v>0</v>
      </c>
      <c r="I82" s="197">
        <v>0</v>
      </c>
      <c r="J82" s="197">
        <v>0</v>
      </c>
      <c r="K82" s="197">
        <v>288.95999999999998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167</v>
      </c>
      <c r="H83" s="197">
        <v>0</v>
      </c>
      <c r="I83" s="197">
        <v>0</v>
      </c>
      <c r="J83" s="197">
        <v>0</v>
      </c>
      <c r="K83" s="197">
        <v>288.95999999999998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167</v>
      </c>
      <c r="H84" s="197">
        <v>0</v>
      </c>
      <c r="I84" s="197">
        <v>0</v>
      </c>
      <c r="J84" s="197">
        <v>0</v>
      </c>
      <c r="K84" s="197">
        <v>288.95999999999998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167</v>
      </c>
      <c r="H85" s="197">
        <v>0</v>
      </c>
      <c r="I85" s="197">
        <v>0</v>
      </c>
      <c r="J85" s="197">
        <v>0</v>
      </c>
      <c r="K85" s="197">
        <v>293.95999999999998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167</v>
      </c>
      <c r="H86" s="197">
        <v>0</v>
      </c>
      <c r="I86" s="197">
        <v>0</v>
      </c>
      <c r="J86" s="197">
        <v>0</v>
      </c>
      <c r="K86" s="197">
        <v>287.95999999999998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7">
        <v>167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7">
        <v>167</v>
      </c>
      <c r="H88" s="197">
        <v>0</v>
      </c>
      <c r="I88" s="197">
        <v>0</v>
      </c>
      <c r="J88" s="197">
        <v>0</v>
      </c>
      <c r="K88" s="197">
        <v>286.95999999999998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7">
        <v>163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7">
        <v>167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7">
        <v>167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7">
        <v>167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7">
        <v>167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7">
        <v>167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7">
        <v>161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7">
        <v>161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7">
        <v>161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7">
        <v>161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3.9455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6.6117324999999934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232.34</v>
      </c>
      <c r="L3" s="197">
        <v>-108.75</v>
      </c>
      <c r="M3" s="197">
        <v>54.17</v>
      </c>
      <c r="N3" s="197">
        <v>42.28</v>
      </c>
      <c r="O3" s="197">
        <v>60.81</v>
      </c>
      <c r="P3" s="197">
        <v>13.82</v>
      </c>
      <c r="Q3" s="197">
        <v>4.78</v>
      </c>
      <c r="R3" s="197">
        <v>9.16</v>
      </c>
      <c r="S3" s="197">
        <v>5.59</v>
      </c>
      <c r="T3" s="197">
        <v>0</v>
      </c>
      <c r="U3" s="197">
        <v>5.03</v>
      </c>
      <c r="V3" s="197">
        <v>0</v>
      </c>
      <c r="W3" s="197">
        <v>0</v>
      </c>
      <c r="X3" s="197">
        <v>44.83</v>
      </c>
      <c r="Y3" s="197">
        <v>511.74</v>
      </c>
      <c r="Z3" s="197">
        <v>40.119999999999997</v>
      </c>
      <c r="AA3" s="197">
        <v>20.420000000000002</v>
      </c>
      <c r="AB3" s="197">
        <v>0</v>
      </c>
      <c r="AC3" s="197">
        <v>21.32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20.059999999999999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232.34</v>
      </c>
      <c r="L4" s="197">
        <v>-108.75</v>
      </c>
      <c r="M4" s="197">
        <v>54.17</v>
      </c>
      <c r="N4" s="197">
        <v>42.28</v>
      </c>
      <c r="O4" s="197">
        <v>61.77</v>
      </c>
      <c r="P4" s="197">
        <v>13.82</v>
      </c>
      <c r="Q4" s="197">
        <v>4.78</v>
      </c>
      <c r="R4" s="197">
        <v>9.16</v>
      </c>
      <c r="S4" s="197">
        <v>5.59</v>
      </c>
      <c r="T4" s="197">
        <v>0</v>
      </c>
      <c r="U4" s="197">
        <v>5.03</v>
      </c>
      <c r="V4" s="197">
        <v>0</v>
      </c>
      <c r="W4" s="197">
        <v>0</v>
      </c>
      <c r="X4" s="197">
        <v>44.83</v>
      </c>
      <c r="Y4" s="197">
        <v>511.74</v>
      </c>
      <c r="Z4" s="197">
        <v>40.119999999999997</v>
      </c>
      <c r="AA4" s="197">
        <v>20.420000000000002</v>
      </c>
      <c r="AB4" s="197">
        <v>0</v>
      </c>
      <c r="AC4" s="197">
        <v>21.32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20.059999999999999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232.34</v>
      </c>
      <c r="L5" s="197">
        <v>-108.75</v>
      </c>
      <c r="M5" s="197">
        <v>54.55</v>
      </c>
      <c r="N5" s="197">
        <v>42.66</v>
      </c>
      <c r="O5" s="197">
        <v>62.23</v>
      </c>
      <c r="P5" s="197">
        <v>13.82</v>
      </c>
      <c r="Q5" s="197">
        <v>4.78</v>
      </c>
      <c r="R5" s="197">
        <v>9.16</v>
      </c>
      <c r="S5" s="197">
        <v>5.59</v>
      </c>
      <c r="T5" s="197">
        <v>0</v>
      </c>
      <c r="U5" s="197">
        <v>2.48</v>
      </c>
      <c r="V5" s="197">
        <v>0</v>
      </c>
      <c r="W5" s="197">
        <v>0</v>
      </c>
      <c r="X5" s="197">
        <v>39.549999999999997</v>
      </c>
      <c r="Y5" s="197">
        <v>511.74</v>
      </c>
      <c r="Z5" s="197">
        <v>38.97</v>
      </c>
      <c r="AA5" s="197">
        <v>20.79</v>
      </c>
      <c r="AB5" s="197">
        <v>0</v>
      </c>
      <c r="AC5" s="197">
        <v>21.32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16.52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232.34</v>
      </c>
      <c r="L6" s="197">
        <v>-108.75</v>
      </c>
      <c r="M6" s="197">
        <v>63.77</v>
      </c>
      <c r="N6" s="197">
        <v>42.66</v>
      </c>
      <c r="O6" s="197">
        <v>55.78</v>
      </c>
      <c r="P6" s="197">
        <v>13.82</v>
      </c>
      <c r="Q6" s="197">
        <v>4.78</v>
      </c>
      <c r="R6" s="197">
        <v>9.16</v>
      </c>
      <c r="S6" s="197">
        <v>5.59</v>
      </c>
      <c r="T6" s="197">
        <v>0</v>
      </c>
      <c r="U6" s="197">
        <v>2.48</v>
      </c>
      <c r="V6" s="197">
        <v>0</v>
      </c>
      <c r="W6" s="197">
        <v>0</v>
      </c>
      <c r="X6" s="197">
        <v>39.549999999999997</v>
      </c>
      <c r="Y6" s="197">
        <v>511.74</v>
      </c>
      <c r="Z6" s="197">
        <v>38.97</v>
      </c>
      <c r="AA6" s="197">
        <v>20.79</v>
      </c>
      <c r="AB6" s="197">
        <v>0</v>
      </c>
      <c r="AC6" s="197">
        <v>21.32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16.52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232.34</v>
      </c>
      <c r="L7" s="197">
        <v>-108.75</v>
      </c>
      <c r="M7" s="197">
        <v>50.02</v>
      </c>
      <c r="N7" s="197">
        <v>42.66</v>
      </c>
      <c r="O7" s="197">
        <v>63.15</v>
      </c>
      <c r="P7" s="197">
        <v>13.82</v>
      </c>
      <c r="Q7" s="197">
        <v>4.78</v>
      </c>
      <c r="R7" s="197">
        <v>9.16</v>
      </c>
      <c r="S7" s="197">
        <v>5.59</v>
      </c>
      <c r="T7" s="197">
        <v>0</v>
      </c>
      <c r="U7" s="197">
        <v>2.48</v>
      </c>
      <c r="V7" s="197">
        <v>0</v>
      </c>
      <c r="W7" s="197">
        <v>0</v>
      </c>
      <c r="X7" s="197">
        <v>39.159999999999997</v>
      </c>
      <c r="Y7" s="197">
        <v>511.74</v>
      </c>
      <c r="Z7" s="197">
        <v>38.97</v>
      </c>
      <c r="AA7" s="197">
        <v>20.79</v>
      </c>
      <c r="AB7" s="197">
        <v>0</v>
      </c>
      <c r="AC7" s="197">
        <v>21.32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16.52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232.34</v>
      </c>
      <c r="L8" s="197">
        <v>-108.75</v>
      </c>
      <c r="M8" s="197">
        <v>50.02</v>
      </c>
      <c r="N8" s="197">
        <v>42.66</v>
      </c>
      <c r="O8" s="197">
        <v>63.15</v>
      </c>
      <c r="P8" s="197">
        <v>13.82</v>
      </c>
      <c r="Q8" s="197">
        <v>4.78</v>
      </c>
      <c r="R8" s="197">
        <v>9.16</v>
      </c>
      <c r="S8" s="197">
        <v>5.59</v>
      </c>
      <c r="T8" s="197">
        <v>0</v>
      </c>
      <c r="U8" s="197">
        <v>2.48</v>
      </c>
      <c r="V8" s="197">
        <v>0</v>
      </c>
      <c r="W8" s="197">
        <v>0</v>
      </c>
      <c r="X8" s="197">
        <v>39.159999999999997</v>
      </c>
      <c r="Y8" s="197">
        <v>511.74</v>
      </c>
      <c r="Z8" s="197">
        <v>38.97</v>
      </c>
      <c r="AA8" s="197">
        <v>20.79</v>
      </c>
      <c r="AB8" s="197">
        <v>0</v>
      </c>
      <c r="AC8" s="197">
        <v>21.32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16.52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232.34</v>
      </c>
      <c r="L9" s="197">
        <v>-108.75</v>
      </c>
      <c r="M9" s="197">
        <v>54.59</v>
      </c>
      <c r="N9" s="197">
        <v>51.88</v>
      </c>
      <c r="O9" s="197">
        <v>73.290000000000006</v>
      </c>
      <c r="P9" s="197">
        <v>14.09</v>
      </c>
      <c r="Q9" s="197">
        <v>4.78</v>
      </c>
      <c r="R9" s="197">
        <v>9.0500000000000007</v>
      </c>
      <c r="S9" s="197">
        <v>5.59</v>
      </c>
      <c r="T9" s="197">
        <v>0</v>
      </c>
      <c r="U9" s="197">
        <v>2.48</v>
      </c>
      <c r="V9" s="197">
        <v>0</v>
      </c>
      <c r="W9" s="197">
        <v>0</v>
      </c>
      <c r="X9" s="197">
        <v>44.79</v>
      </c>
      <c r="Y9" s="197">
        <v>511.74</v>
      </c>
      <c r="Z9" s="197">
        <v>40.119999999999997</v>
      </c>
      <c r="AA9" s="197">
        <v>25.79</v>
      </c>
      <c r="AB9" s="197">
        <v>0</v>
      </c>
      <c r="AC9" s="197">
        <v>21.32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20.059999999999999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232.34</v>
      </c>
      <c r="L10" s="197">
        <v>-108.75</v>
      </c>
      <c r="M10" s="197">
        <v>54.59</v>
      </c>
      <c r="N10" s="197">
        <v>51.88</v>
      </c>
      <c r="O10" s="197">
        <v>73.290000000000006</v>
      </c>
      <c r="P10" s="197">
        <v>14.09</v>
      </c>
      <c r="Q10" s="197">
        <v>4.78</v>
      </c>
      <c r="R10" s="197">
        <v>9.0500000000000007</v>
      </c>
      <c r="S10" s="197">
        <v>5.59</v>
      </c>
      <c r="T10" s="197">
        <v>0</v>
      </c>
      <c r="U10" s="197">
        <v>2.48</v>
      </c>
      <c r="V10" s="197">
        <v>0</v>
      </c>
      <c r="W10" s="197">
        <v>0</v>
      </c>
      <c r="X10" s="197">
        <v>44.79</v>
      </c>
      <c r="Y10" s="197">
        <v>511.74</v>
      </c>
      <c r="Z10" s="197">
        <v>40.119999999999997</v>
      </c>
      <c r="AA10" s="197">
        <v>25.79</v>
      </c>
      <c r="AB10" s="197">
        <v>0</v>
      </c>
      <c r="AC10" s="197">
        <v>21.32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20.059999999999999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232.34</v>
      </c>
      <c r="L11" s="197">
        <v>-108.75</v>
      </c>
      <c r="M11" s="197">
        <v>49.85</v>
      </c>
      <c r="N11" s="197">
        <v>51.88</v>
      </c>
      <c r="O11" s="197">
        <v>73.290000000000006</v>
      </c>
      <c r="P11" s="197">
        <v>14.09</v>
      </c>
      <c r="Q11" s="197">
        <v>4.78</v>
      </c>
      <c r="R11" s="197">
        <v>9.0500000000000007</v>
      </c>
      <c r="S11" s="197">
        <v>5.59</v>
      </c>
      <c r="T11" s="197">
        <v>0</v>
      </c>
      <c r="U11" s="197">
        <v>2.48</v>
      </c>
      <c r="V11" s="197">
        <v>0</v>
      </c>
      <c r="W11" s="197">
        <v>0</v>
      </c>
      <c r="X11" s="197">
        <v>44.79</v>
      </c>
      <c r="Y11" s="197">
        <v>511.74</v>
      </c>
      <c r="Z11" s="197">
        <v>40.119999999999997</v>
      </c>
      <c r="AA11" s="197">
        <v>25.79</v>
      </c>
      <c r="AB11" s="197">
        <v>0</v>
      </c>
      <c r="AC11" s="197">
        <v>21.32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20.059999999999999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232.34</v>
      </c>
      <c r="L12" s="197">
        <v>-108.75</v>
      </c>
      <c r="M12" s="197">
        <v>49.85</v>
      </c>
      <c r="N12" s="197">
        <v>51.88</v>
      </c>
      <c r="O12" s="197">
        <v>73.290000000000006</v>
      </c>
      <c r="P12" s="197">
        <v>14.09</v>
      </c>
      <c r="Q12" s="197">
        <v>4.78</v>
      </c>
      <c r="R12" s="197">
        <v>9.0500000000000007</v>
      </c>
      <c r="S12" s="197">
        <v>5.59</v>
      </c>
      <c r="T12" s="197">
        <v>0</v>
      </c>
      <c r="U12" s="197">
        <v>2.48</v>
      </c>
      <c r="V12" s="197">
        <v>0</v>
      </c>
      <c r="W12" s="197">
        <v>0</v>
      </c>
      <c r="X12" s="197">
        <v>44.79</v>
      </c>
      <c r="Y12" s="197">
        <v>511.74</v>
      </c>
      <c r="Z12" s="197">
        <v>40.119999999999997</v>
      </c>
      <c r="AA12" s="197">
        <v>25.79</v>
      </c>
      <c r="AB12" s="197">
        <v>0</v>
      </c>
      <c r="AC12" s="197">
        <v>20.68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20.059999999999999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232.34</v>
      </c>
      <c r="L13" s="197">
        <v>-103.08</v>
      </c>
      <c r="M13" s="197">
        <v>49.85</v>
      </c>
      <c r="N13" s="197">
        <v>51.88</v>
      </c>
      <c r="O13" s="197">
        <v>73.290000000000006</v>
      </c>
      <c r="P13" s="197">
        <v>14.09</v>
      </c>
      <c r="Q13" s="197">
        <v>4.78</v>
      </c>
      <c r="R13" s="197">
        <v>9.0500000000000007</v>
      </c>
      <c r="S13" s="197">
        <v>5.59</v>
      </c>
      <c r="T13" s="197">
        <v>0</v>
      </c>
      <c r="U13" s="197">
        <v>2.48</v>
      </c>
      <c r="V13" s="197">
        <v>0</v>
      </c>
      <c r="W13" s="197">
        <v>0</v>
      </c>
      <c r="X13" s="197">
        <v>36.520000000000003</v>
      </c>
      <c r="Y13" s="197">
        <v>511.74</v>
      </c>
      <c r="Z13" s="197">
        <v>40.119999999999997</v>
      </c>
      <c r="AA13" s="197">
        <v>25.79</v>
      </c>
      <c r="AB13" s="197">
        <v>0</v>
      </c>
      <c r="AC13" s="197">
        <v>20.68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20.059999999999999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232.34</v>
      </c>
      <c r="L14" s="197">
        <v>-103.08</v>
      </c>
      <c r="M14" s="197">
        <v>49.85</v>
      </c>
      <c r="N14" s="197">
        <v>51.88</v>
      </c>
      <c r="O14" s="197">
        <v>73.290000000000006</v>
      </c>
      <c r="P14" s="197">
        <v>14.09</v>
      </c>
      <c r="Q14" s="197">
        <v>4.78</v>
      </c>
      <c r="R14" s="197">
        <v>9.0500000000000007</v>
      </c>
      <c r="S14" s="197">
        <v>5.59</v>
      </c>
      <c r="T14" s="197">
        <v>0</v>
      </c>
      <c r="U14" s="197">
        <v>2.48</v>
      </c>
      <c r="V14" s="197">
        <v>0</v>
      </c>
      <c r="W14" s="197">
        <v>0</v>
      </c>
      <c r="X14" s="197">
        <v>36.520000000000003</v>
      </c>
      <c r="Y14" s="197">
        <v>511.74</v>
      </c>
      <c r="Z14" s="197">
        <v>40.119999999999997</v>
      </c>
      <c r="AA14" s="197">
        <v>25.79</v>
      </c>
      <c r="AB14" s="197">
        <v>0</v>
      </c>
      <c r="AC14" s="197">
        <v>20.68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20.059999999999999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232.34</v>
      </c>
      <c r="L15" s="197">
        <v>-103.96</v>
      </c>
      <c r="M15" s="197">
        <v>50.06</v>
      </c>
      <c r="N15" s="197">
        <v>42.28</v>
      </c>
      <c r="O15" s="197">
        <v>63.66</v>
      </c>
      <c r="P15" s="197">
        <v>20.54</v>
      </c>
      <c r="Q15" s="197">
        <v>4.78</v>
      </c>
      <c r="R15" s="197">
        <v>9.0500000000000007</v>
      </c>
      <c r="S15" s="197">
        <v>5.59</v>
      </c>
      <c r="T15" s="197">
        <v>0</v>
      </c>
      <c r="U15" s="197">
        <v>2.48</v>
      </c>
      <c r="V15" s="197">
        <v>0</v>
      </c>
      <c r="W15" s="197">
        <v>0</v>
      </c>
      <c r="X15" s="197">
        <v>35.909999999999997</v>
      </c>
      <c r="Y15" s="197">
        <v>511.74</v>
      </c>
      <c r="Z15" s="197">
        <v>40.119999999999997</v>
      </c>
      <c r="AA15" s="197">
        <v>25.79</v>
      </c>
      <c r="AB15" s="197">
        <v>0</v>
      </c>
      <c r="AC15" s="197">
        <v>20.68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20.059999999999999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232.34</v>
      </c>
      <c r="L16" s="197">
        <v>-103.96</v>
      </c>
      <c r="M16" s="197">
        <v>50.06</v>
      </c>
      <c r="N16" s="197">
        <v>42.28</v>
      </c>
      <c r="O16" s="197">
        <v>63.66</v>
      </c>
      <c r="P16" s="197">
        <v>20.54</v>
      </c>
      <c r="Q16" s="197">
        <v>4.78</v>
      </c>
      <c r="R16" s="197">
        <v>9.0500000000000007</v>
      </c>
      <c r="S16" s="197">
        <v>5.59</v>
      </c>
      <c r="T16" s="197">
        <v>0</v>
      </c>
      <c r="U16" s="197">
        <v>2.48</v>
      </c>
      <c r="V16" s="197">
        <v>0</v>
      </c>
      <c r="W16" s="197">
        <v>0</v>
      </c>
      <c r="X16" s="197">
        <v>38.08</v>
      </c>
      <c r="Y16" s="197">
        <v>511.74</v>
      </c>
      <c r="Z16" s="197">
        <v>40.119999999999997</v>
      </c>
      <c r="AA16" s="197">
        <v>25.79</v>
      </c>
      <c r="AB16" s="197">
        <v>0</v>
      </c>
      <c r="AC16" s="197">
        <v>20.68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20.059999999999999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232.34</v>
      </c>
      <c r="L17" s="197">
        <v>-103.96</v>
      </c>
      <c r="M17" s="197">
        <v>55</v>
      </c>
      <c r="N17" s="197">
        <v>51.88</v>
      </c>
      <c r="O17" s="197">
        <v>73.290000000000006</v>
      </c>
      <c r="P17" s="197">
        <v>20.54</v>
      </c>
      <c r="Q17" s="197">
        <v>4.78</v>
      </c>
      <c r="R17" s="197">
        <v>9.0500000000000007</v>
      </c>
      <c r="S17" s="197">
        <v>5.59</v>
      </c>
      <c r="T17" s="197">
        <v>0</v>
      </c>
      <c r="U17" s="197">
        <v>2.48</v>
      </c>
      <c r="V17" s="197">
        <v>0</v>
      </c>
      <c r="W17" s="197">
        <v>0</v>
      </c>
      <c r="X17" s="197">
        <v>38.08</v>
      </c>
      <c r="Y17" s="197">
        <v>511.74</v>
      </c>
      <c r="Z17" s="197">
        <v>40.119999999999997</v>
      </c>
      <c r="AA17" s="197">
        <v>25.79</v>
      </c>
      <c r="AB17" s="197">
        <v>0</v>
      </c>
      <c r="AC17" s="197">
        <v>20.68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20.059999999999999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232.34</v>
      </c>
      <c r="L18" s="197">
        <v>-103.96</v>
      </c>
      <c r="M18" s="197">
        <v>55</v>
      </c>
      <c r="N18" s="197">
        <v>51.88</v>
      </c>
      <c r="O18" s="197">
        <v>73.290000000000006</v>
      </c>
      <c r="P18" s="197">
        <v>20.54</v>
      </c>
      <c r="Q18" s="197">
        <v>4.78</v>
      </c>
      <c r="R18" s="197">
        <v>9.0500000000000007</v>
      </c>
      <c r="S18" s="197">
        <v>5.59</v>
      </c>
      <c r="T18" s="197">
        <v>0</v>
      </c>
      <c r="U18" s="197">
        <v>2.48</v>
      </c>
      <c r="V18" s="197">
        <v>0</v>
      </c>
      <c r="W18" s="197">
        <v>0</v>
      </c>
      <c r="X18" s="197">
        <v>38.08</v>
      </c>
      <c r="Y18" s="197">
        <v>511.74</v>
      </c>
      <c r="Z18" s="197">
        <v>40.119999999999997</v>
      </c>
      <c r="AA18" s="197">
        <v>25.79</v>
      </c>
      <c r="AB18" s="197">
        <v>0</v>
      </c>
      <c r="AC18" s="197">
        <v>20.68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20.059999999999999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232.34</v>
      </c>
      <c r="L19" s="197">
        <v>-103.96</v>
      </c>
      <c r="M19" s="197">
        <v>62.32</v>
      </c>
      <c r="N19" s="197">
        <v>51.88</v>
      </c>
      <c r="O19" s="197">
        <v>73.290000000000006</v>
      </c>
      <c r="P19" s="197">
        <v>20.54</v>
      </c>
      <c r="Q19" s="197">
        <v>4.78</v>
      </c>
      <c r="R19" s="197">
        <v>9.0500000000000007</v>
      </c>
      <c r="S19" s="197">
        <v>5.59</v>
      </c>
      <c r="T19" s="197">
        <v>0</v>
      </c>
      <c r="U19" s="197">
        <v>2.48</v>
      </c>
      <c r="V19" s="197">
        <v>0</v>
      </c>
      <c r="W19" s="197">
        <v>0</v>
      </c>
      <c r="X19" s="197">
        <v>38.08</v>
      </c>
      <c r="Y19" s="197">
        <v>511.74</v>
      </c>
      <c r="Z19" s="197">
        <v>40.119999999999997</v>
      </c>
      <c r="AA19" s="197">
        <v>25.79</v>
      </c>
      <c r="AB19" s="197">
        <v>0</v>
      </c>
      <c r="AC19" s="197">
        <v>21.32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20.059999999999999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232.34</v>
      </c>
      <c r="L20" s="197">
        <v>-103.96</v>
      </c>
      <c r="M20" s="197">
        <v>53.92</v>
      </c>
      <c r="N20" s="197">
        <v>42.28</v>
      </c>
      <c r="O20" s="197">
        <v>61.66</v>
      </c>
      <c r="P20" s="197">
        <v>20.39</v>
      </c>
      <c r="Q20" s="197">
        <v>4.78</v>
      </c>
      <c r="R20" s="197">
        <v>9.0500000000000007</v>
      </c>
      <c r="S20" s="197">
        <v>5.59</v>
      </c>
      <c r="T20" s="197">
        <v>0</v>
      </c>
      <c r="U20" s="197">
        <v>2.48</v>
      </c>
      <c r="V20" s="197">
        <v>0</v>
      </c>
      <c r="W20" s="197">
        <v>0</v>
      </c>
      <c r="X20" s="197">
        <v>38.39</v>
      </c>
      <c r="Y20" s="197">
        <v>511.74</v>
      </c>
      <c r="Z20" s="197">
        <v>40.119999999999997</v>
      </c>
      <c r="AA20" s="197">
        <v>25.79</v>
      </c>
      <c r="AB20" s="197">
        <v>0</v>
      </c>
      <c r="AC20" s="197">
        <v>21.97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20.059999999999999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232.34</v>
      </c>
      <c r="L21" s="197">
        <v>-103.96</v>
      </c>
      <c r="M21" s="197">
        <v>54.7</v>
      </c>
      <c r="N21" s="197">
        <v>42.28</v>
      </c>
      <c r="O21" s="197">
        <v>44.95</v>
      </c>
      <c r="P21" s="197">
        <v>20.54</v>
      </c>
      <c r="Q21" s="197">
        <v>4.78</v>
      </c>
      <c r="R21" s="197">
        <v>9.0500000000000007</v>
      </c>
      <c r="S21" s="197">
        <v>5.59</v>
      </c>
      <c r="T21" s="197">
        <v>0</v>
      </c>
      <c r="U21" s="197">
        <v>2.48</v>
      </c>
      <c r="V21" s="197">
        <v>0</v>
      </c>
      <c r="W21" s="197">
        <v>0</v>
      </c>
      <c r="X21" s="197">
        <v>38.39</v>
      </c>
      <c r="Y21" s="197">
        <v>511.74</v>
      </c>
      <c r="Z21" s="197">
        <v>40.119999999999997</v>
      </c>
      <c r="AA21" s="197">
        <v>25.79</v>
      </c>
      <c r="AB21" s="197">
        <v>0</v>
      </c>
      <c r="AC21" s="197">
        <v>24.74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20.059999999999999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232.34</v>
      </c>
      <c r="L22" s="197">
        <v>-103.96</v>
      </c>
      <c r="M22" s="197">
        <v>54.7</v>
      </c>
      <c r="N22" s="197">
        <v>48.34</v>
      </c>
      <c r="O22" s="197">
        <v>63.55</v>
      </c>
      <c r="P22" s="197">
        <v>20.54</v>
      </c>
      <c r="Q22" s="197">
        <v>4.78</v>
      </c>
      <c r="R22" s="197">
        <v>9.0500000000000007</v>
      </c>
      <c r="S22" s="197">
        <v>5.59</v>
      </c>
      <c r="T22" s="197">
        <v>0</v>
      </c>
      <c r="U22" s="197">
        <v>2.48</v>
      </c>
      <c r="V22" s="197">
        <v>0</v>
      </c>
      <c r="W22" s="197">
        <v>0</v>
      </c>
      <c r="X22" s="197">
        <v>38.39</v>
      </c>
      <c r="Y22" s="197">
        <v>511.74</v>
      </c>
      <c r="Z22" s="197">
        <v>40.119999999999997</v>
      </c>
      <c r="AA22" s="197">
        <v>25.79</v>
      </c>
      <c r="AB22" s="197">
        <v>0</v>
      </c>
      <c r="AC22" s="197">
        <v>24.74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20.49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232.34</v>
      </c>
      <c r="L23" s="197">
        <v>-103.96</v>
      </c>
      <c r="M23" s="197">
        <v>63.77</v>
      </c>
      <c r="N23" s="197">
        <v>50.11</v>
      </c>
      <c r="O23" s="197">
        <v>63.69</v>
      </c>
      <c r="P23" s="197">
        <v>20.54</v>
      </c>
      <c r="Q23" s="197">
        <v>4.78</v>
      </c>
      <c r="R23" s="197">
        <v>9.0500000000000007</v>
      </c>
      <c r="S23" s="197">
        <v>5.59</v>
      </c>
      <c r="T23" s="197">
        <v>0</v>
      </c>
      <c r="U23" s="197">
        <v>2.48</v>
      </c>
      <c r="V23" s="197">
        <v>0</v>
      </c>
      <c r="W23" s="197">
        <v>0</v>
      </c>
      <c r="X23" s="197">
        <v>41.19</v>
      </c>
      <c r="Y23" s="197">
        <v>511.74</v>
      </c>
      <c r="Z23" s="197">
        <v>40.119999999999997</v>
      </c>
      <c r="AA23" s="197">
        <v>25.79</v>
      </c>
      <c r="AB23" s="197">
        <v>0</v>
      </c>
      <c r="AC23" s="197">
        <v>21.97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20.49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232.34</v>
      </c>
      <c r="L24" s="197">
        <v>-103.96</v>
      </c>
      <c r="M24" s="197">
        <v>63.77</v>
      </c>
      <c r="N24" s="197">
        <v>43.03</v>
      </c>
      <c r="O24" s="197">
        <v>63.69</v>
      </c>
      <c r="P24" s="197">
        <v>20.54</v>
      </c>
      <c r="Q24" s="197">
        <v>4.78</v>
      </c>
      <c r="R24" s="197">
        <v>9.0500000000000007</v>
      </c>
      <c r="S24" s="197">
        <v>5.59</v>
      </c>
      <c r="T24" s="197">
        <v>0</v>
      </c>
      <c r="U24" s="197">
        <v>2.48</v>
      </c>
      <c r="V24" s="197">
        <v>0</v>
      </c>
      <c r="W24" s="197">
        <v>0</v>
      </c>
      <c r="X24" s="197">
        <v>45.59</v>
      </c>
      <c r="Y24" s="197">
        <v>511.74</v>
      </c>
      <c r="Z24" s="197">
        <v>40.119999999999997</v>
      </c>
      <c r="AA24" s="197">
        <v>25.79</v>
      </c>
      <c r="AB24" s="197">
        <v>0</v>
      </c>
      <c r="AC24" s="197">
        <v>21.97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21.34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232.34</v>
      </c>
      <c r="L25" s="197">
        <v>-103.96</v>
      </c>
      <c r="M25" s="197">
        <v>63.77</v>
      </c>
      <c r="N25" s="197">
        <v>51.88</v>
      </c>
      <c r="O25" s="197">
        <v>45.44</v>
      </c>
      <c r="P25" s="197">
        <v>20.54</v>
      </c>
      <c r="Q25" s="197">
        <v>4.78</v>
      </c>
      <c r="R25" s="197">
        <v>9.0500000000000007</v>
      </c>
      <c r="S25" s="197">
        <v>5.59</v>
      </c>
      <c r="T25" s="197">
        <v>0</v>
      </c>
      <c r="U25" s="197">
        <v>2.48</v>
      </c>
      <c r="V25" s="197">
        <v>0</v>
      </c>
      <c r="W25" s="197">
        <v>0</v>
      </c>
      <c r="X25" s="197">
        <v>45.59</v>
      </c>
      <c r="Y25" s="197">
        <v>511.74</v>
      </c>
      <c r="Z25" s="197">
        <v>40.119999999999997</v>
      </c>
      <c r="AA25" s="197">
        <v>25.79</v>
      </c>
      <c r="AB25" s="197">
        <v>0</v>
      </c>
      <c r="AC25" s="197">
        <v>21.97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23.48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232.34</v>
      </c>
      <c r="L26" s="197">
        <v>-103.96</v>
      </c>
      <c r="M26" s="197">
        <v>63.77</v>
      </c>
      <c r="N26" s="197">
        <v>51.88</v>
      </c>
      <c r="O26" s="197">
        <v>54.09</v>
      </c>
      <c r="P26" s="197">
        <v>20.54</v>
      </c>
      <c r="Q26" s="197">
        <v>4.78</v>
      </c>
      <c r="R26" s="197">
        <v>9.0500000000000007</v>
      </c>
      <c r="S26" s="197">
        <v>5.59</v>
      </c>
      <c r="T26" s="197">
        <v>0</v>
      </c>
      <c r="U26" s="197">
        <v>2.48</v>
      </c>
      <c r="V26" s="197">
        <v>0</v>
      </c>
      <c r="W26" s="197">
        <v>0</v>
      </c>
      <c r="X26" s="197">
        <v>50.39</v>
      </c>
      <c r="Y26" s="197">
        <v>511.74</v>
      </c>
      <c r="Z26" s="197">
        <v>40.119999999999997</v>
      </c>
      <c r="AA26" s="197">
        <v>25.79</v>
      </c>
      <c r="AB26" s="197">
        <v>0</v>
      </c>
      <c r="AC26" s="197">
        <v>21.97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21.77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233.34</v>
      </c>
      <c r="L27" s="197">
        <v>-103.08</v>
      </c>
      <c r="M27" s="197">
        <v>2.54</v>
      </c>
      <c r="N27" s="197">
        <v>2.0699999999999998</v>
      </c>
      <c r="O27" s="197">
        <v>2.93</v>
      </c>
      <c r="P27" s="197">
        <v>0.82</v>
      </c>
      <c r="Q27" s="197">
        <v>0.38</v>
      </c>
      <c r="R27" s="197">
        <v>1.34</v>
      </c>
      <c r="S27" s="197">
        <v>0.46</v>
      </c>
      <c r="T27" s="197">
        <v>0</v>
      </c>
      <c r="U27" s="197">
        <v>2.48</v>
      </c>
      <c r="V27" s="197">
        <v>0</v>
      </c>
      <c r="W27" s="197">
        <v>0</v>
      </c>
      <c r="X27" s="197">
        <v>2.59</v>
      </c>
      <c r="Y27" s="197">
        <v>511.74</v>
      </c>
      <c r="Z27" s="197">
        <v>4.74</v>
      </c>
      <c r="AA27" s="197">
        <v>1.58</v>
      </c>
      <c r="AB27" s="197">
        <v>0</v>
      </c>
      <c r="AC27" s="197">
        <v>21.97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234.34</v>
      </c>
      <c r="L28" s="197">
        <v>-103.08</v>
      </c>
      <c r="M28" s="197">
        <v>2.54</v>
      </c>
      <c r="N28" s="197">
        <v>2.0699999999999998</v>
      </c>
      <c r="O28" s="197">
        <v>2.93</v>
      </c>
      <c r="P28" s="197">
        <v>0.82</v>
      </c>
      <c r="Q28" s="197">
        <v>0.38</v>
      </c>
      <c r="R28" s="197">
        <v>1.34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2.59</v>
      </c>
      <c r="Y28" s="197">
        <v>511.74</v>
      </c>
      <c r="Z28" s="197">
        <v>4.74</v>
      </c>
      <c r="AA28" s="197">
        <v>1.58</v>
      </c>
      <c r="AB28" s="197">
        <v>0</v>
      </c>
      <c r="AC28" s="197">
        <v>21.32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172.47</v>
      </c>
      <c r="L29" s="197">
        <v>-93</v>
      </c>
      <c r="M29" s="197">
        <v>2.54</v>
      </c>
      <c r="N29" s="197">
        <v>2.0699999999999998</v>
      </c>
      <c r="O29" s="197">
        <v>2.93</v>
      </c>
      <c r="P29" s="197">
        <v>0.82</v>
      </c>
      <c r="Q29" s="197">
        <v>0.38</v>
      </c>
      <c r="R29" s="197">
        <v>1.34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2.58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21.32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0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177.27</v>
      </c>
      <c r="L30" s="197">
        <v>-95</v>
      </c>
      <c r="M30" s="197">
        <v>2.54</v>
      </c>
      <c r="N30" s="197">
        <v>2.0699999999999998</v>
      </c>
      <c r="O30" s="197">
        <v>2.93</v>
      </c>
      <c r="P30" s="197">
        <v>0.82</v>
      </c>
      <c r="Q30" s="197">
        <v>0.38</v>
      </c>
      <c r="R30" s="197">
        <v>1.34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2.58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21.32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0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19.55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139.82</v>
      </c>
      <c r="L31" s="197">
        <v>-103.08</v>
      </c>
      <c r="M31" s="197">
        <v>2.54</v>
      </c>
      <c r="N31" s="197">
        <v>2.0699999999999998</v>
      </c>
      <c r="O31" s="197">
        <v>2.93</v>
      </c>
      <c r="P31" s="197">
        <v>0.82</v>
      </c>
      <c r="Q31" s="197">
        <v>0.38</v>
      </c>
      <c r="R31" s="197">
        <v>1.34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2.58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21.32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0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19.55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114.86</v>
      </c>
      <c r="L32" s="197">
        <v>-103.08</v>
      </c>
      <c r="M32" s="197">
        <v>2.54</v>
      </c>
      <c r="N32" s="197">
        <v>2.0699999999999998</v>
      </c>
      <c r="O32" s="197">
        <v>2.93</v>
      </c>
      <c r="P32" s="197">
        <v>0.82</v>
      </c>
      <c r="Q32" s="197">
        <v>0.38</v>
      </c>
      <c r="R32" s="197">
        <v>1.34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2.58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21.32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0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19.510000000000002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30.62</v>
      </c>
      <c r="L33" s="197">
        <v>-112.27</v>
      </c>
      <c r="M33" s="197">
        <v>2.54</v>
      </c>
      <c r="N33" s="197">
        <v>2.0699999999999998</v>
      </c>
      <c r="O33" s="197">
        <v>2.93</v>
      </c>
      <c r="P33" s="197">
        <v>0.82</v>
      </c>
      <c r="Q33" s="197">
        <v>0.38</v>
      </c>
      <c r="R33" s="197">
        <v>1.34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2.58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21.32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0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19.510000000000002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21.73</v>
      </c>
      <c r="L34" s="197">
        <v>-125.56</v>
      </c>
      <c r="M34" s="197">
        <v>2.54</v>
      </c>
      <c r="N34" s="197">
        <v>2.0699999999999998</v>
      </c>
      <c r="O34" s="197">
        <v>2.93</v>
      </c>
      <c r="P34" s="197">
        <v>0.82</v>
      </c>
      <c r="Q34" s="197">
        <v>0.38</v>
      </c>
      <c r="R34" s="197">
        <v>1.34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2.58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21.32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0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19.510000000000002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21.73</v>
      </c>
      <c r="L35" s="197">
        <v>-177.56</v>
      </c>
      <c r="M35" s="197">
        <v>2.54</v>
      </c>
      <c r="N35" s="197">
        <v>2.0699999999999998</v>
      </c>
      <c r="O35" s="197">
        <v>2.93</v>
      </c>
      <c r="P35" s="197">
        <v>0.82</v>
      </c>
      <c r="Q35" s="197">
        <v>0.38</v>
      </c>
      <c r="R35" s="197">
        <v>1.34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2.58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21.32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0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19.510000000000002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21.73</v>
      </c>
      <c r="L36" s="197">
        <v>-194.3</v>
      </c>
      <c r="M36" s="197">
        <v>2.54</v>
      </c>
      <c r="N36" s="197">
        <v>2.0699999999999998</v>
      </c>
      <c r="O36" s="197">
        <v>2.93</v>
      </c>
      <c r="P36" s="197">
        <v>0.82</v>
      </c>
      <c r="Q36" s="197">
        <v>0.38</v>
      </c>
      <c r="R36" s="197">
        <v>1.34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2.58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21.32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0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21.73</v>
      </c>
      <c r="L37" s="197">
        <v>-159.74</v>
      </c>
      <c r="M37" s="197">
        <v>2.54</v>
      </c>
      <c r="N37" s="197">
        <v>2.0699999999999998</v>
      </c>
      <c r="O37" s="197">
        <v>2.93</v>
      </c>
      <c r="P37" s="197">
        <v>0.82</v>
      </c>
      <c r="Q37" s="197">
        <v>0.38</v>
      </c>
      <c r="R37" s="197">
        <v>1.34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2.58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21.32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0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21.73</v>
      </c>
      <c r="L38" s="197">
        <v>-194.3</v>
      </c>
      <c r="M38" s="197">
        <v>2.54</v>
      </c>
      <c r="N38" s="197">
        <v>2.0699999999999998</v>
      </c>
      <c r="O38" s="197">
        <v>2.93</v>
      </c>
      <c r="P38" s="197">
        <v>0.82</v>
      </c>
      <c r="Q38" s="197">
        <v>0.38</v>
      </c>
      <c r="R38" s="197">
        <v>1.34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2.58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21.32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0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21.73</v>
      </c>
      <c r="L39" s="197">
        <v>-194.3</v>
      </c>
      <c r="M39" s="197">
        <v>2.54</v>
      </c>
      <c r="N39" s="197">
        <v>2.0699999999999998</v>
      </c>
      <c r="O39" s="197">
        <v>2.93</v>
      </c>
      <c r="P39" s="197">
        <v>0.82</v>
      </c>
      <c r="Q39" s="197">
        <v>0.38</v>
      </c>
      <c r="R39" s="197">
        <v>1.34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2.58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21.32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0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21.73</v>
      </c>
      <c r="L40" s="197">
        <v>-200.61</v>
      </c>
      <c r="M40" s="197">
        <v>2.54</v>
      </c>
      <c r="N40" s="197">
        <v>2.0699999999999998</v>
      </c>
      <c r="O40" s="197">
        <v>2.93</v>
      </c>
      <c r="P40" s="197">
        <v>0.82</v>
      </c>
      <c r="Q40" s="197">
        <v>0.38</v>
      </c>
      <c r="R40" s="197">
        <v>1.34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2.58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21.32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0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21.73</v>
      </c>
      <c r="L41" s="197">
        <v>-198.21</v>
      </c>
      <c r="M41" s="197">
        <v>2.54</v>
      </c>
      <c r="N41" s="197">
        <v>2.0699999999999998</v>
      </c>
      <c r="O41" s="197">
        <v>2.93</v>
      </c>
      <c r="P41" s="197">
        <v>0.82</v>
      </c>
      <c r="Q41" s="197">
        <v>0.38</v>
      </c>
      <c r="R41" s="197">
        <v>1.34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2.58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21.32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0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21.73</v>
      </c>
      <c r="L42" s="197">
        <v>-199.01</v>
      </c>
      <c r="M42" s="197">
        <v>2.54</v>
      </c>
      <c r="N42" s="197">
        <v>2.0699999999999998</v>
      </c>
      <c r="O42" s="197">
        <v>2.93</v>
      </c>
      <c r="P42" s="197">
        <v>0.82</v>
      </c>
      <c r="Q42" s="197">
        <v>0.38</v>
      </c>
      <c r="R42" s="197">
        <v>1.34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2.58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21.32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0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21.73</v>
      </c>
      <c r="L43" s="197">
        <v>-201.4</v>
      </c>
      <c r="M43" s="197">
        <v>2.54</v>
      </c>
      <c r="N43" s="197">
        <v>2.0699999999999998</v>
      </c>
      <c r="O43" s="197">
        <v>2.93</v>
      </c>
      <c r="P43" s="197">
        <v>0.82</v>
      </c>
      <c r="Q43" s="197">
        <v>0.38</v>
      </c>
      <c r="R43" s="197">
        <v>1.34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2.58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21.32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0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21.73</v>
      </c>
      <c r="L44" s="197">
        <v>-201.4</v>
      </c>
      <c r="M44" s="197">
        <v>2.54</v>
      </c>
      <c r="N44" s="197">
        <v>2.0699999999999998</v>
      </c>
      <c r="O44" s="197">
        <v>2.93</v>
      </c>
      <c r="P44" s="197">
        <v>0.82</v>
      </c>
      <c r="Q44" s="197">
        <v>0.38</v>
      </c>
      <c r="R44" s="197">
        <v>1.34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2.58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21.32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0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21.73</v>
      </c>
      <c r="L45" s="197">
        <v>-201.4</v>
      </c>
      <c r="M45" s="197">
        <v>2.54</v>
      </c>
      <c r="N45" s="197">
        <v>2.0699999999999998</v>
      </c>
      <c r="O45" s="197">
        <v>2.93</v>
      </c>
      <c r="P45" s="197">
        <v>0.82</v>
      </c>
      <c r="Q45" s="197">
        <v>0.38</v>
      </c>
      <c r="R45" s="197">
        <v>1.34</v>
      </c>
      <c r="S45" s="197">
        <v>0.46</v>
      </c>
      <c r="T45" s="197">
        <v>0</v>
      </c>
      <c r="U45" s="197">
        <v>2.48</v>
      </c>
      <c r="V45" s="197">
        <v>0</v>
      </c>
      <c r="W45" s="197">
        <v>0</v>
      </c>
      <c r="X45" s="197">
        <v>2.58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21.32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52.05</v>
      </c>
      <c r="AJ45" s="197">
        <v>0</v>
      </c>
      <c r="AK45" s="197">
        <v>0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21.73</v>
      </c>
      <c r="L46" s="197">
        <v>-190.84</v>
      </c>
      <c r="M46" s="197">
        <v>2.54</v>
      </c>
      <c r="N46" s="197">
        <v>2.0699999999999998</v>
      </c>
      <c r="O46" s="197">
        <v>2.93</v>
      </c>
      <c r="P46" s="197">
        <v>0.82</v>
      </c>
      <c r="Q46" s="197">
        <v>0.38</v>
      </c>
      <c r="R46" s="197">
        <v>1.34</v>
      </c>
      <c r="S46" s="197">
        <v>0.46</v>
      </c>
      <c r="T46" s="197">
        <v>0</v>
      </c>
      <c r="U46" s="197">
        <v>2.48</v>
      </c>
      <c r="V46" s="197">
        <v>0</v>
      </c>
      <c r="W46" s="197">
        <v>0</v>
      </c>
      <c r="X46" s="197">
        <v>2.58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21.32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0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21.73</v>
      </c>
      <c r="L47" s="197">
        <v>-189.88</v>
      </c>
      <c r="M47" s="197">
        <v>2.54</v>
      </c>
      <c r="N47" s="197">
        <v>2.0699999999999998</v>
      </c>
      <c r="O47" s="197">
        <v>2.93</v>
      </c>
      <c r="P47" s="197">
        <v>0.82</v>
      </c>
      <c r="Q47" s="197">
        <v>0.3</v>
      </c>
      <c r="R47" s="197">
        <v>1.19</v>
      </c>
      <c r="S47" s="197">
        <v>0.36</v>
      </c>
      <c r="T47" s="197">
        <v>0</v>
      </c>
      <c r="U47" s="197">
        <v>2.48</v>
      </c>
      <c r="V47" s="197">
        <v>0</v>
      </c>
      <c r="W47" s="197">
        <v>0</v>
      </c>
      <c r="X47" s="197">
        <v>2.58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21.32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0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21.73</v>
      </c>
      <c r="L48" s="197">
        <v>-199.48</v>
      </c>
      <c r="M48" s="197">
        <v>2.54</v>
      </c>
      <c r="N48" s="197">
        <v>2.0699999999999998</v>
      </c>
      <c r="O48" s="197">
        <v>2.93</v>
      </c>
      <c r="P48" s="197">
        <v>0.82</v>
      </c>
      <c r="Q48" s="197">
        <v>0.3</v>
      </c>
      <c r="R48" s="197">
        <v>1.19</v>
      </c>
      <c r="S48" s="197">
        <v>0.36</v>
      </c>
      <c r="T48" s="197">
        <v>0</v>
      </c>
      <c r="U48" s="197">
        <v>2.48</v>
      </c>
      <c r="V48" s="197">
        <v>0</v>
      </c>
      <c r="W48" s="197">
        <v>0</v>
      </c>
      <c r="X48" s="197">
        <v>2.58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21.32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52.05</v>
      </c>
      <c r="AJ48" s="197">
        <v>0</v>
      </c>
      <c r="AK48" s="197">
        <v>0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21.73</v>
      </c>
      <c r="L49" s="197">
        <v>-192.61</v>
      </c>
      <c r="M49" s="197">
        <v>2.54</v>
      </c>
      <c r="N49" s="197">
        <v>2.0699999999999998</v>
      </c>
      <c r="O49" s="197">
        <v>2.93</v>
      </c>
      <c r="P49" s="197">
        <v>0.82</v>
      </c>
      <c r="Q49" s="197">
        <v>0.38</v>
      </c>
      <c r="R49" s="197">
        <v>1.34</v>
      </c>
      <c r="S49" s="197">
        <v>0.46</v>
      </c>
      <c r="T49" s="197">
        <v>0</v>
      </c>
      <c r="U49" s="197">
        <v>2.48</v>
      </c>
      <c r="V49" s="197">
        <v>0</v>
      </c>
      <c r="W49" s="197">
        <v>0</v>
      </c>
      <c r="X49" s="197">
        <v>2.58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0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21.73</v>
      </c>
      <c r="L50" s="197">
        <v>-171.97</v>
      </c>
      <c r="M50" s="197">
        <v>2.54</v>
      </c>
      <c r="N50" s="197">
        <v>2.0699999999999998</v>
      </c>
      <c r="O50" s="197">
        <v>2.93</v>
      </c>
      <c r="P50" s="197">
        <v>0.82</v>
      </c>
      <c r="Q50" s="197">
        <v>0.38</v>
      </c>
      <c r="R50" s="197">
        <v>1.34</v>
      </c>
      <c r="S50" s="197">
        <v>0.46</v>
      </c>
      <c r="T50" s="197">
        <v>0</v>
      </c>
      <c r="U50" s="197">
        <v>2.48</v>
      </c>
      <c r="V50" s="197">
        <v>0</v>
      </c>
      <c r="W50" s="197">
        <v>0</v>
      </c>
      <c r="X50" s="197">
        <v>2.58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0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19.28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21.73</v>
      </c>
      <c r="L51" s="197">
        <v>-95.79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1.17</v>
      </c>
      <c r="S51" s="197">
        <v>0.46</v>
      </c>
      <c r="T51" s="197">
        <v>0</v>
      </c>
      <c r="U51" s="197">
        <v>2.48</v>
      </c>
      <c r="V51" s="197">
        <v>0</v>
      </c>
      <c r="W51" s="197">
        <v>0</v>
      </c>
      <c r="X51" s="197">
        <v>2.58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21.32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52.05</v>
      </c>
      <c r="AJ51" s="197">
        <v>0</v>
      </c>
      <c r="AK51" s="197">
        <v>0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19.28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21.73</v>
      </c>
      <c r="L52" s="197">
        <v>-95.79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1.34</v>
      </c>
      <c r="S52" s="197">
        <v>0.46</v>
      </c>
      <c r="T52" s="197">
        <v>0</v>
      </c>
      <c r="U52" s="197">
        <v>2.48</v>
      </c>
      <c r="V52" s="197">
        <v>0</v>
      </c>
      <c r="W52" s="197">
        <v>0</v>
      </c>
      <c r="X52" s="197">
        <v>2.58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21.32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52.05</v>
      </c>
      <c r="AJ52" s="197">
        <v>0</v>
      </c>
      <c r="AK52" s="197">
        <v>0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19.28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21.73</v>
      </c>
      <c r="L53" s="197">
        <v>-172.02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1.34</v>
      </c>
      <c r="S53" s="197">
        <v>0.46</v>
      </c>
      <c r="T53" s="197">
        <v>0</v>
      </c>
      <c r="U53" s="197">
        <v>2.48</v>
      </c>
      <c r="V53" s="197">
        <v>0</v>
      </c>
      <c r="W53" s="197">
        <v>0</v>
      </c>
      <c r="X53" s="197">
        <v>2.58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21.32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52.05</v>
      </c>
      <c r="AJ53" s="197">
        <v>0</v>
      </c>
      <c r="AK53" s="197">
        <v>0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19.28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21.73</v>
      </c>
      <c r="L54" s="197">
        <v>-172.95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1.34</v>
      </c>
      <c r="S54" s="197">
        <v>0.46</v>
      </c>
      <c r="T54" s="197">
        <v>0</v>
      </c>
      <c r="U54" s="197">
        <v>2.48</v>
      </c>
      <c r="V54" s="197">
        <v>0</v>
      </c>
      <c r="W54" s="197">
        <v>0</v>
      </c>
      <c r="X54" s="197">
        <v>2.58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21.32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0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19.28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21.73</v>
      </c>
      <c r="L55" s="197">
        <v>-172.95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1.34</v>
      </c>
      <c r="S55" s="197">
        <v>0.46</v>
      </c>
      <c r="T55" s="197">
        <v>0</v>
      </c>
      <c r="U55" s="197">
        <v>2.48</v>
      </c>
      <c r="V55" s="197">
        <v>0</v>
      </c>
      <c r="W55" s="197">
        <v>0</v>
      </c>
      <c r="X55" s="197">
        <v>2.58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21.32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0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19.28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21.73</v>
      </c>
      <c r="L56" s="197">
        <v>-145.30000000000001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1.34</v>
      </c>
      <c r="S56" s="197">
        <v>0.46</v>
      </c>
      <c r="T56" s="197">
        <v>0</v>
      </c>
      <c r="U56" s="197">
        <v>2.48</v>
      </c>
      <c r="V56" s="197">
        <v>0</v>
      </c>
      <c r="W56" s="197">
        <v>0</v>
      </c>
      <c r="X56" s="197">
        <v>2.58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21.32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19.28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21.73</v>
      </c>
      <c r="L57" s="197">
        <v>-127.78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1.34</v>
      </c>
      <c r="S57" s="197">
        <v>0.46</v>
      </c>
      <c r="T57" s="197">
        <v>0</v>
      </c>
      <c r="U57" s="197">
        <v>2.48</v>
      </c>
      <c r="V57" s="197">
        <v>0</v>
      </c>
      <c r="W57" s="197">
        <v>0</v>
      </c>
      <c r="X57" s="197">
        <v>2.58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21.32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19.28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21.73</v>
      </c>
      <c r="L58" s="197">
        <v>-106.57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1.34</v>
      </c>
      <c r="S58" s="197">
        <v>0.46</v>
      </c>
      <c r="T58" s="197">
        <v>0</v>
      </c>
      <c r="U58" s="197">
        <v>2.48</v>
      </c>
      <c r="V58" s="197">
        <v>0</v>
      </c>
      <c r="W58" s="197">
        <v>0</v>
      </c>
      <c r="X58" s="197">
        <v>2.58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21.32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19.28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21.73</v>
      </c>
      <c r="L59" s="197">
        <v>-92.75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1.34</v>
      </c>
      <c r="S59" s="197">
        <v>0.46</v>
      </c>
      <c r="T59" s="197">
        <v>0</v>
      </c>
      <c r="U59" s="197">
        <v>2.48</v>
      </c>
      <c r="V59" s="197">
        <v>0</v>
      </c>
      <c r="W59" s="197">
        <v>0</v>
      </c>
      <c r="X59" s="197">
        <v>2.58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21.32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19.28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59.17</v>
      </c>
      <c r="L60" s="197">
        <v>-92.75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1.34</v>
      </c>
      <c r="S60" s="197">
        <v>0.46</v>
      </c>
      <c r="T60" s="197">
        <v>0</v>
      </c>
      <c r="U60" s="197">
        <v>2.48</v>
      </c>
      <c r="V60" s="197">
        <v>0</v>
      </c>
      <c r="W60" s="197">
        <v>0</v>
      </c>
      <c r="X60" s="197">
        <v>2.58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21.32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73.58</v>
      </c>
      <c r="L61" s="197">
        <v>-92.75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1.34</v>
      </c>
      <c r="S61" s="197">
        <v>0.46</v>
      </c>
      <c r="T61" s="197">
        <v>0</v>
      </c>
      <c r="U61" s="197">
        <v>2.48</v>
      </c>
      <c r="V61" s="197">
        <v>0</v>
      </c>
      <c r="W61" s="197">
        <v>0</v>
      </c>
      <c r="X61" s="197">
        <v>2.58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21.32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0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19.37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69.739999999999995</v>
      </c>
      <c r="L62" s="197">
        <v>-92.75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1.34</v>
      </c>
      <c r="S62" s="197">
        <v>0.46</v>
      </c>
      <c r="T62" s="197">
        <v>0</v>
      </c>
      <c r="U62" s="197">
        <v>2.48</v>
      </c>
      <c r="V62" s="197">
        <v>0</v>
      </c>
      <c r="W62" s="197">
        <v>0</v>
      </c>
      <c r="X62" s="197">
        <v>2.58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21.32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19.37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69.739999999999995</v>
      </c>
      <c r="L63" s="197">
        <v>-92.75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1.34</v>
      </c>
      <c r="S63" s="197">
        <v>0.46</v>
      </c>
      <c r="T63" s="197">
        <v>0</v>
      </c>
      <c r="U63" s="197">
        <v>2.48</v>
      </c>
      <c r="V63" s="197">
        <v>0</v>
      </c>
      <c r="W63" s="197">
        <v>0</v>
      </c>
      <c r="X63" s="197">
        <v>2.58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21.32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19.37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65.900000000000006</v>
      </c>
      <c r="L64" s="197">
        <v>-92.75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1.34</v>
      </c>
      <c r="S64" s="197">
        <v>0.46</v>
      </c>
      <c r="T64" s="197">
        <v>0</v>
      </c>
      <c r="U64" s="197">
        <v>2.48</v>
      </c>
      <c r="V64" s="197">
        <v>0</v>
      </c>
      <c r="W64" s="197">
        <v>0</v>
      </c>
      <c r="X64" s="197">
        <v>2.58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21.32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19.37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66.86</v>
      </c>
      <c r="L65" s="197">
        <v>-92.75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1.34</v>
      </c>
      <c r="S65" s="197">
        <v>0.46</v>
      </c>
      <c r="T65" s="197">
        <v>0</v>
      </c>
      <c r="U65" s="197">
        <v>2.48</v>
      </c>
      <c r="V65" s="197">
        <v>0</v>
      </c>
      <c r="W65" s="197">
        <v>0</v>
      </c>
      <c r="X65" s="197">
        <v>2.58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21.32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19.37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71.66</v>
      </c>
      <c r="L66" s="197">
        <v>-92.75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1.34</v>
      </c>
      <c r="S66" s="197">
        <v>0.46</v>
      </c>
      <c r="T66" s="197">
        <v>0</v>
      </c>
      <c r="U66" s="197">
        <v>2.48</v>
      </c>
      <c r="V66" s="197">
        <v>0</v>
      </c>
      <c r="W66" s="197">
        <v>0</v>
      </c>
      <c r="X66" s="197">
        <v>2.58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21.32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42.85</v>
      </c>
      <c r="L67" s="197">
        <v>-92.75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1.34</v>
      </c>
      <c r="S67" s="197">
        <v>0.46</v>
      </c>
      <c r="T67" s="197">
        <v>0</v>
      </c>
      <c r="U67" s="197">
        <v>2.48</v>
      </c>
      <c r="V67" s="197">
        <v>0</v>
      </c>
      <c r="W67" s="197">
        <v>0</v>
      </c>
      <c r="X67" s="197">
        <v>2.58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21.32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40.93</v>
      </c>
      <c r="L68" s="197">
        <v>-100.12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1.34</v>
      </c>
      <c r="S68" s="197">
        <v>0.46</v>
      </c>
      <c r="T68" s="197">
        <v>0</v>
      </c>
      <c r="U68" s="197">
        <v>2.48</v>
      </c>
      <c r="V68" s="197">
        <v>0</v>
      </c>
      <c r="W68" s="197">
        <v>0</v>
      </c>
      <c r="X68" s="197">
        <v>2.58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21.32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40.93</v>
      </c>
      <c r="L69" s="197">
        <v>-118.57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1.34</v>
      </c>
      <c r="S69" s="197">
        <v>0.46</v>
      </c>
      <c r="T69" s="197">
        <v>0</v>
      </c>
      <c r="U69" s="197">
        <v>2.48</v>
      </c>
      <c r="V69" s="197">
        <v>0</v>
      </c>
      <c r="W69" s="197">
        <v>0</v>
      </c>
      <c r="X69" s="197">
        <v>2.58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21.32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40.93</v>
      </c>
      <c r="L70" s="197">
        <v>-120.41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1.34</v>
      </c>
      <c r="S70" s="197">
        <v>0.46</v>
      </c>
      <c r="T70" s="197">
        <v>0</v>
      </c>
      <c r="U70" s="197">
        <v>2.48</v>
      </c>
      <c r="V70" s="197">
        <v>0</v>
      </c>
      <c r="W70" s="197">
        <v>0</v>
      </c>
      <c r="X70" s="197">
        <v>2.58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21.32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40.93</v>
      </c>
      <c r="L71" s="197">
        <v>-139.77000000000001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0.38</v>
      </c>
      <c r="R71" s="197">
        <v>0.76</v>
      </c>
      <c r="S71" s="197">
        <v>0.03</v>
      </c>
      <c r="T71" s="197">
        <v>0</v>
      </c>
      <c r="U71" s="197">
        <v>2.48</v>
      </c>
      <c r="V71" s="197">
        <v>0</v>
      </c>
      <c r="W71" s="197">
        <v>0</v>
      </c>
      <c r="X71" s="197">
        <v>2.58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21.32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40.93</v>
      </c>
      <c r="L72" s="197">
        <v>-180.32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0.38</v>
      </c>
      <c r="R72" s="197">
        <v>0.76</v>
      </c>
      <c r="S72" s="197">
        <v>0.03</v>
      </c>
      <c r="T72" s="197">
        <v>0</v>
      </c>
      <c r="U72" s="197">
        <v>2.48</v>
      </c>
      <c r="V72" s="197">
        <v>0</v>
      </c>
      <c r="W72" s="197">
        <v>0</v>
      </c>
      <c r="X72" s="197">
        <v>2.58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21.32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19.46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40.93</v>
      </c>
      <c r="L73" s="197">
        <v>-158.19999999999999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0.9</v>
      </c>
      <c r="S73" s="197">
        <v>0.03</v>
      </c>
      <c r="T73" s="197">
        <v>0</v>
      </c>
      <c r="U73" s="197">
        <v>2.48</v>
      </c>
      <c r="V73" s="197">
        <v>0</v>
      </c>
      <c r="W73" s="197">
        <v>0</v>
      </c>
      <c r="X73" s="197">
        <v>2.58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21.32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0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19.46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40.93</v>
      </c>
      <c r="L74" s="197">
        <v>-172.18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0.9</v>
      </c>
      <c r="S74" s="197">
        <v>0.03</v>
      </c>
      <c r="T74" s="197">
        <v>0</v>
      </c>
      <c r="U74" s="197">
        <v>2.48</v>
      </c>
      <c r="V74" s="197">
        <v>0</v>
      </c>
      <c r="W74" s="197">
        <v>0</v>
      </c>
      <c r="X74" s="197">
        <v>2.58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21.32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163.82</v>
      </c>
      <c r="L75" s="197">
        <v>-82.14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4.59</v>
      </c>
      <c r="S75" s="197">
        <v>2.46</v>
      </c>
      <c r="T75" s="197">
        <v>0</v>
      </c>
      <c r="U75" s="197">
        <v>2.48</v>
      </c>
      <c r="V75" s="197">
        <v>0</v>
      </c>
      <c r="W75" s="197">
        <v>0</v>
      </c>
      <c r="X75" s="197">
        <v>2.58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21.32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50.92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155.18</v>
      </c>
      <c r="L76" s="197">
        <v>-80.55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1.55</v>
      </c>
      <c r="S76" s="197">
        <v>0.56999999999999995</v>
      </c>
      <c r="T76" s="197">
        <v>0</v>
      </c>
      <c r="U76" s="197">
        <v>2.48</v>
      </c>
      <c r="V76" s="197">
        <v>0</v>
      </c>
      <c r="W76" s="197">
        <v>0</v>
      </c>
      <c r="X76" s="197">
        <v>2.58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21.32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50.92</v>
      </c>
      <c r="AJ76" s="197">
        <v>0</v>
      </c>
      <c r="AK76" s="197">
        <v>0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20.55</v>
      </c>
      <c r="L77" s="197">
        <v>-79.75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2.48</v>
      </c>
      <c r="V77" s="197">
        <v>0</v>
      </c>
      <c r="W77" s="197">
        <v>0</v>
      </c>
      <c r="X77" s="197">
        <v>2.58</v>
      </c>
      <c r="Y77" s="197">
        <v>511.74</v>
      </c>
      <c r="Z77" s="197">
        <v>7.34</v>
      </c>
      <c r="AA77" s="197">
        <v>2.4500000000000002</v>
      </c>
      <c r="AB77" s="197">
        <v>0</v>
      </c>
      <c r="AC77" s="197">
        <v>21.32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50.92</v>
      </c>
      <c r="AJ77" s="197">
        <v>0</v>
      </c>
      <c r="AK77" s="197">
        <v>0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20.440000000000001</v>
      </c>
      <c r="L78" s="197">
        <v>-79.75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2.48</v>
      </c>
      <c r="V78" s="197">
        <v>0</v>
      </c>
      <c r="W78" s="197">
        <v>0</v>
      </c>
      <c r="X78" s="197">
        <v>2.58</v>
      </c>
      <c r="Y78" s="197">
        <v>511.74</v>
      </c>
      <c r="Z78" s="197">
        <v>7.34</v>
      </c>
      <c r="AA78" s="197">
        <v>2.4500000000000002</v>
      </c>
      <c r="AB78" s="197">
        <v>0</v>
      </c>
      <c r="AC78" s="197">
        <v>21.32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50.92</v>
      </c>
      <c r="AJ78" s="197">
        <v>0</v>
      </c>
      <c r="AK78" s="197">
        <v>0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20.440000000000001</v>
      </c>
      <c r="L79" s="197">
        <v>-81.34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2.48</v>
      </c>
      <c r="V79" s="197">
        <v>0</v>
      </c>
      <c r="W79" s="197">
        <v>0</v>
      </c>
      <c r="X79" s="197">
        <v>2.58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21.32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50.92</v>
      </c>
      <c r="AJ79" s="197">
        <v>0</v>
      </c>
      <c r="AK79" s="197">
        <v>0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20.440000000000001</v>
      </c>
      <c r="L80" s="197">
        <v>-78.95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2.48</v>
      </c>
      <c r="V80" s="197">
        <v>0</v>
      </c>
      <c r="W80" s="197">
        <v>0</v>
      </c>
      <c r="X80" s="197">
        <v>2.58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21.32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50.92</v>
      </c>
      <c r="AJ80" s="197">
        <v>0</v>
      </c>
      <c r="AK80" s="197">
        <v>0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40.07</v>
      </c>
      <c r="L81" s="197">
        <v>-87.89</v>
      </c>
      <c r="M81" s="197">
        <v>4.9800000000000004</v>
      </c>
      <c r="N81" s="197">
        <v>4.0599999999999996</v>
      </c>
      <c r="O81" s="197">
        <v>2.93</v>
      </c>
      <c r="P81" s="197">
        <v>1.61</v>
      </c>
      <c r="Q81" s="197">
        <v>0.75</v>
      </c>
      <c r="R81" s="197">
        <v>1.45</v>
      </c>
      <c r="S81" s="197">
        <v>0.9</v>
      </c>
      <c r="T81" s="197">
        <v>0</v>
      </c>
      <c r="U81" s="197">
        <v>2.48</v>
      </c>
      <c r="V81" s="197">
        <v>0</v>
      </c>
      <c r="W81" s="197">
        <v>0</v>
      </c>
      <c r="X81" s="197">
        <v>5.0599999999999996</v>
      </c>
      <c r="Y81" s="197">
        <v>511.74</v>
      </c>
      <c r="Z81" s="197">
        <v>7.34</v>
      </c>
      <c r="AA81" s="197">
        <v>2.4500000000000002</v>
      </c>
      <c r="AB81" s="197">
        <v>0</v>
      </c>
      <c r="AC81" s="197">
        <v>21.32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50.92</v>
      </c>
      <c r="AJ81" s="197">
        <v>0</v>
      </c>
      <c r="AK81" s="197">
        <v>0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40.08</v>
      </c>
      <c r="L82" s="197">
        <v>-92.75</v>
      </c>
      <c r="M82" s="197">
        <v>4.9800000000000004</v>
      </c>
      <c r="N82" s="197">
        <v>4.0599999999999996</v>
      </c>
      <c r="O82" s="197">
        <v>2.93</v>
      </c>
      <c r="P82" s="197">
        <v>1.61</v>
      </c>
      <c r="Q82" s="197">
        <v>0.75</v>
      </c>
      <c r="R82" s="197">
        <v>1.45</v>
      </c>
      <c r="S82" s="197">
        <v>0.92</v>
      </c>
      <c r="T82" s="197">
        <v>0</v>
      </c>
      <c r="U82" s="197">
        <v>2.48</v>
      </c>
      <c r="V82" s="197">
        <v>0</v>
      </c>
      <c r="W82" s="197">
        <v>0</v>
      </c>
      <c r="X82" s="197">
        <v>5.0599999999999996</v>
      </c>
      <c r="Y82" s="197">
        <v>511.74</v>
      </c>
      <c r="Z82" s="197">
        <v>7.34</v>
      </c>
      <c r="AA82" s="197">
        <v>2.4500000000000002</v>
      </c>
      <c r="AB82" s="197">
        <v>0</v>
      </c>
      <c r="AC82" s="197">
        <v>21.32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50.92</v>
      </c>
      <c r="AJ82" s="197">
        <v>0</v>
      </c>
      <c r="AK82" s="197">
        <v>0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39.01</v>
      </c>
      <c r="L83" s="197">
        <v>-92.75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0.75</v>
      </c>
      <c r="R83" s="197">
        <v>1.45</v>
      </c>
      <c r="S83" s="197">
        <v>0.92</v>
      </c>
      <c r="T83" s="197">
        <v>0</v>
      </c>
      <c r="U83" s="197">
        <v>2.48</v>
      </c>
      <c r="V83" s="197">
        <v>0</v>
      </c>
      <c r="W83" s="197">
        <v>0</v>
      </c>
      <c r="X83" s="197">
        <v>2.58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21.32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50.92</v>
      </c>
      <c r="AJ83" s="197">
        <v>0</v>
      </c>
      <c r="AK83" s="197">
        <v>0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83.18</v>
      </c>
      <c r="L84" s="197">
        <v>-92.75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0.75</v>
      </c>
      <c r="R84" s="197">
        <v>1.45</v>
      </c>
      <c r="S84" s="197">
        <v>0.92</v>
      </c>
      <c r="T84" s="197">
        <v>0</v>
      </c>
      <c r="U84" s="197">
        <v>2.48</v>
      </c>
      <c r="V84" s="197">
        <v>0</v>
      </c>
      <c r="W84" s="197">
        <v>0</v>
      </c>
      <c r="X84" s="197">
        <v>2.58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21.32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50.92</v>
      </c>
      <c r="AJ84" s="197">
        <v>0</v>
      </c>
      <c r="AK84" s="197">
        <v>0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89.9</v>
      </c>
      <c r="L85" s="197">
        <v>-105.79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0.75</v>
      </c>
      <c r="R85" s="197">
        <v>1.45</v>
      </c>
      <c r="S85" s="197">
        <v>0.92</v>
      </c>
      <c r="T85" s="197">
        <v>0</v>
      </c>
      <c r="U85" s="197">
        <v>2.48</v>
      </c>
      <c r="V85" s="197">
        <v>0</v>
      </c>
      <c r="W85" s="197">
        <v>0</v>
      </c>
      <c r="X85" s="197">
        <v>2.58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21.32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50.92</v>
      </c>
      <c r="AJ85" s="197">
        <v>0</v>
      </c>
      <c r="AK85" s="197">
        <v>0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50.53</v>
      </c>
      <c r="L86" s="197">
        <v>-105.79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0.75</v>
      </c>
      <c r="R86" s="197">
        <v>1.45</v>
      </c>
      <c r="S86" s="197">
        <v>0.92</v>
      </c>
      <c r="T86" s="197">
        <v>0</v>
      </c>
      <c r="U86" s="197">
        <v>2.48</v>
      </c>
      <c r="V86" s="197">
        <v>0</v>
      </c>
      <c r="W86" s="197">
        <v>0</v>
      </c>
      <c r="X86" s="197">
        <v>2.58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21.32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50.92</v>
      </c>
      <c r="AJ86" s="197">
        <v>0</v>
      </c>
      <c r="AK86" s="197">
        <v>0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68.78</v>
      </c>
      <c r="L87" s="197">
        <v>-105.79</v>
      </c>
      <c r="M87" s="197">
        <v>2.54</v>
      </c>
      <c r="N87" s="197">
        <v>2.0699999999999998</v>
      </c>
      <c r="O87" s="197">
        <v>2.93</v>
      </c>
      <c r="P87" s="197">
        <v>0.82</v>
      </c>
      <c r="Q87" s="197">
        <v>0.74</v>
      </c>
      <c r="R87" s="197">
        <v>1.45</v>
      </c>
      <c r="S87" s="197">
        <v>0.9</v>
      </c>
      <c r="T87" s="197">
        <v>0</v>
      </c>
      <c r="U87" s="197">
        <v>2.48</v>
      </c>
      <c r="V87" s="197">
        <v>0</v>
      </c>
      <c r="W87" s="197">
        <v>0</v>
      </c>
      <c r="X87" s="197">
        <v>2.58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20.68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50.92</v>
      </c>
      <c r="AJ87" s="197">
        <v>0</v>
      </c>
      <c r="AK87" s="197">
        <v>0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19.55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62.06</v>
      </c>
      <c r="L88" s="197">
        <v>-105.79</v>
      </c>
      <c r="M88" s="197">
        <v>2.54</v>
      </c>
      <c r="N88" s="197">
        <v>2.0699999999999998</v>
      </c>
      <c r="O88" s="197">
        <v>2.93</v>
      </c>
      <c r="P88" s="197">
        <v>0.82</v>
      </c>
      <c r="Q88" s="197">
        <v>0.75</v>
      </c>
      <c r="R88" s="197">
        <v>1.45</v>
      </c>
      <c r="S88" s="197">
        <v>1.92</v>
      </c>
      <c r="T88" s="197">
        <v>0</v>
      </c>
      <c r="U88" s="197">
        <v>2.48</v>
      </c>
      <c r="V88" s="197">
        <v>0</v>
      </c>
      <c r="W88" s="197">
        <v>0</v>
      </c>
      <c r="X88" s="197">
        <v>2.58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20.68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50.92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19.55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114.86</v>
      </c>
      <c r="L89" s="197">
        <v>-105.79</v>
      </c>
      <c r="M89" s="197">
        <v>2.54</v>
      </c>
      <c r="N89" s="197">
        <v>2.0699999999999998</v>
      </c>
      <c r="O89" s="197">
        <v>2.93</v>
      </c>
      <c r="P89" s="197">
        <v>0.82</v>
      </c>
      <c r="Q89" s="197">
        <v>0.74</v>
      </c>
      <c r="R89" s="197">
        <v>0.74</v>
      </c>
      <c r="S89" s="197">
        <v>0.46</v>
      </c>
      <c r="T89" s="197">
        <v>0</v>
      </c>
      <c r="U89" s="197">
        <v>2.48</v>
      </c>
      <c r="V89" s="197">
        <v>0</v>
      </c>
      <c r="W89" s="197">
        <v>0</v>
      </c>
      <c r="X89" s="197">
        <v>2.58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20.68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50.92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19.55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151.34</v>
      </c>
      <c r="L90" s="197">
        <v>-105.79</v>
      </c>
      <c r="M90" s="197">
        <v>2.54</v>
      </c>
      <c r="N90" s="197">
        <v>2.0699999999999998</v>
      </c>
      <c r="O90" s="197">
        <v>2.93</v>
      </c>
      <c r="P90" s="197">
        <v>0.82</v>
      </c>
      <c r="Q90" s="197">
        <v>0.74</v>
      </c>
      <c r="R90" s="197">
        <v>0.74</v>
      </c>
      <c r="S90" s="197">
        <v>0.46</v>
      </c>
      <c r="T90" s="197">
        <v>0</v>
      </c>
      <c r="U90" s="197">
        <v>2.48</v>
      </c>
      <c r="V90" s="197">
        <v>0</v>
      </c>
      <c r="W90" s="197">
        <v>0</v>
      </c>
      <c r="X90" s="197">
        <v>2.58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20.68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50.92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19.55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156.15</v>
      </c>
      <c r="L91" s="197">
        <v>-105.79</v>
      </c>
      <c r="M91" s="197">
        <v>2.54</v>
      </c>
      <c r="N91" s="197">
        <v>2.0699999999999998</v>
      </c>
      <c r="O91" s="197">
        <v>2.93</v>
      </c>
      <c r="P91" s="197">
        <v>0.82</v>
      </c>
      <c r="Q91" s="197">
        <v>0.74</v>
      </c>
      <c r="R91" s="197">
        <v>0.74</v>
      </c>
      <c r="S91" s="197">
        <v>0.46</v>
      </c>
      <c r="T91" s="197">
        <v>0</v>
      </c>
      <c r="U91" s="197">
        <v>2.48</v>
      </c>
      <c r="V91" s="197">
        <v>0</v>
      </c>
      <c r="W91" s="197">
        <v>0</v>
      </c>
      <c r="X91" s="197">
        <v>2.59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20.68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50.92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197.43</v>
      </c>
      <c r="L92" s="197">
        <v>-105.79</v>
      </c>
      <c r="M92" s="197">
        <v>2.54</v>
      </c>
      <c r="N92" s="197">
        <v>2.0699999999999998</v>
      </c>
      <c r="O92" s="197">
        <v>2.93</v>
      </c>
      <c r="P92" s="197">
        <v>0.82</v>
      </c>
      <c r="Q92" s="197">
        <v>0.74</v>
      </c>
      <c r="R92" s="197">
        <v>0.74</v>
      </c>
      <c r="S92" s="197">
        <v>0.46</v>
      </c>
      <c r="T92" s="197">
        <v>0</v>
      </c>
      <c r="U92" s="197">
        <v>2.48</v>
      </c>
      <c r="V92" s="197">
        <v>0</v>
      </c>
      <c r="W92" s="197">
        <v>0</v>
      </c>
      <c r="X92" s="197">
        <v>2.59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26.16</v>
      </c>
      <c r="AD92" s="197">
        <v>0</v>
      </c>
      <c r="AE92" s="197">
        <v>0</v>
      </c>
      <c r="AF92" s="197">
        <v>0</v>
      </c>
      <c r="AG92" s="197">
        <v>7.24</v>
      </c>
      <c r="AH92" s="197">
        <v>0</v>
      </c>
      <c r="AI92" s="197">
        <v>50.92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223.79</v>
      </c>
      <c r="L93" s="197">
        <v>-105.79</v>
      </c>
      <c r="M93" s="197">
        <v>2.54</v>
      </c>
      <c r="N93" s="197">
        <v>2.0699999999999998</v>
      </c>
      <c r="O93" s="197">
        <v>2.93</v>
      </c>
      <c r="P93" s="197">
        <v>0.82</v>
      </c>
      <c r="Q93" s="197">
        <v>0.74</v>
      </c>
      <c r="R93" s="197">
        <v>1.45</v>
      </c>
      <c r="S93" s="197">
        <v>0.9</v>
      </c>
      <c r="T93" s="197">
        <v>0</v>
      </c>
      <c r="U93" s="197">
        <v>2.48</v>
      </c>
      <c r="V93" s="197">
        <v>0</v>
      </c>
      <c r="W93" s="197">
        <v>0</v>
      </c>
      <c r="X93" s="197">
        <v>2.59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20.68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50.92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242.34</v>
      </c>
      <c r="L94" s="197">
        <v>-105.79</v>
      </c>
      <c r="M94" s="197">
        <v>2.54</v>
      </c>
      <c r="N94" s="197">
        <v>2.0699999999999998</v>
      </c>
      <c r="O94" s="197">
        <v>2.93</v>
      </c>
      <c r="P94" s="197">
        <v>0.82</v>
      </c>
      <c r="Q94" s="197">
        <v>5.15</v>
      </c>
      <c r="R94" s="197">
        <v>9.3000000000000007</v>
      </c>
      <c r="S94" s="197">
        <v>5.66</v>
      </c>
      <c r="T94" s="197">
        <v>0</v>
      </c>
      <c r="U94" s="197">
        <v>2.48</v>
      </c>
      <c r="V94" s="197">
        <v>0</v>
      </c>
      <c r="W94" s="197">
        <v>0</v>
      </c>
      <c r="X94" s="197">
        <v>2.59</v>
      </c>
      <c r="Y94" s="197">
        <v>511.74</v>
      </c>
      <c r="Z94" s="197">
        <v>37.24</v>
      </c>
      <c r="AA94" s="197">
        <v>25.22</v>
      </c>
      <c r="AB94" s="197">
        <v>0</v>
      </c>
      <c r="AC94" s="197">
        <v>20.68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50.92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242.34</v>
      </c>
      <c r="L95" s="197">
        <v>-105.79</v>
      </c>
      <c r="M95" s="197">
        <v>2.54</v>
      </c>
      <c r="N95" s="197">
        <v>2.0699999999999998</v>
      </c>
      <c r="O95" s="197">
        <v>2.93</v>
      </c>
      <c r="P95" s="197">
        <v>0.82</v>
      </c>
      <c r="Q95" s="197">
        <v>5.15</v>
      </c>
      <c r="R95" s="197">
        <v>9.26</v>
      </c>
      <c r="S95" s="197">
        <v>5.66</v>
      </c>
      <c r="T95" s="197">
        <v>0</v>
      </c>
      <c r="U95" s="197">
        <v>2.48</v>
      </c>
      <c r="V95" s="197">
        <v>0</v>
      </c>
      <c r="W95" s="197">
        <v>0</v>
      </c>
      <c r="X95" s="197">
        <v>35.58</v>
      </c>
      <c r="Y95" s="197">
        <v>511.74</v>
      </c>
      <c r="Z95" s="197">
        <v>37.24</v>
      </c>
      <c r="AA95" s="197">
        <v>25.22</v>
      </c>
      <c r="AB95" s="197">
        <v>0</v>
      </c>
      <c r="AC95" s="197">
        <v>20.68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50.92</v>
      </c>
      <c r="AJ95" s="197">
        <v>0</v>
      </c>
      <c r="AK95" s="197">
        <v>23.25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242.34</v>
      </c>
      <c r="L96" s="197">
        <v>-105.79</v>
      </c>
      <c r="M96" s="197">
        <v>2.54</v>
      </c>
      <c r="N96" s="197">
        <v>2.0699999999999998</v>
      </c>
      <c r="O96" s="197">
        <v>2.93</v>
      </c>
      <c r="P96" s="197">
        <v>0.82</v>
      </c>
      <c r="Q96" s="197">
        <v>5.15</v>
      </c>
      <c r="R96" s="197">
        <v>9.26</v>
      </c>
      <c r="S96" s="197">
        <v>5.66</v>
      </c>
      <c r="T96" s="197">
        <v>0</v>
      </c>
      <c r="U96" s="197">
        <v>2.48</v>
      </c>
      <c r="V96" s="197">
        <v>0</v>
      </c>
      <c r="W96" s="197">
        <v>0</v>
      </c>
      <c r="X96" s="197">
        <v>48.05</v>
      </c>
      <c r="Y96" s="197">
        <v>511.74</v>
      </c>
      <c r="Z96" s="197">
        <v>37.24</v>
      </c>
      <c r="AA96" s="197">
        <v>25.22</v>
      </c>
      <c r="AB96" s="197">
        <v>0</v>
      </c>
      <c r="AC96" s="197">
        <v>20.68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50.92</v>
      </c>
      <c r="AJ96" s="197">
        <v>0</v>
      </c>
      <c r="AK96" s="197">
        <v>23.25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19.600000000000001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242.34</v>
      </c>
      <c r="L97" s="197">
        <v>-105.79</v>
      </c>
      <c r="M97" s="197">
        <v>46.76</v>
      </c>
      <c r="N97" s="197">
        <v>2.0699999999999998</v>
      </c>
      <c r="O97" s="197">
        <v>2.93</v>
      </c>
      <c r="P97" s="197">
        <v>15.7</v>
      </c>
      <c r="Q97" s="197">
        <v>5.15</v>
      </c>
      <c r="R97" s="197">
        <v>9.26</v>
      </c>
      <c r="S97" s="197">
        <v>5.66</v>
      </c>
      <c r="T97" s="197">
        <v>0</v>
      </c>
      <c r="U97" s="197">
        <v>2.48</v>
      </c>
      <c r="V97" s="197">
        <v>0</v>
      </c>
      <c r="W97" s="197">
        <v>0</v>
      </c>
      <c r="X97" s="197">
        <v>48.05</v>
      </c>
      <c r="Y97" s="197">
        <v>511.74</v>
      </c>
      <c r="Z97" s="197">
        <v>37.24</v>
      </c>
      <c r="AA97" s="197">
        <v>25.22</v>
      </c>
      <c r="AB97" s="197">
        <v>0</v>
      </c>
      <c r="AC97" s="197">
        <v>20.68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50.92</v>
      </c>
      <c r="AJ97" s="197">
        <v>0</v>
      </c>
      <c r="AK97" s="197">
        <v>23.25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19.600000000000001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242.34</v>
      </c>
      <c r="L98" s="197">
        <v>-105.79</v>
      </c>
      <c r="M98" s="197">
        <v>46.76</v>
      </c>
      <c r="N98" s="197">
        <v>37.479999999999997</v>
      </c>
      <c r="O98" s="197">
        <v>2.93</v>
      </c>
      <c r="P98" s="197">
        <v>15.7</v>
      </c>
      <c r="Q98" s="197">
        <v>5.15</v>
      </c>
      <c r="R98" s="197">
        <v>9.26</v>
      </c>
      <c r="S98" s="197">
        <v>5.66</v>
      </c>
      <c r="T98" s="197">
        <v>0</v>
      </c>
      <c r="U98" s="197">
        <v>2.48</v>
      </c>
      <c r="V98" s="197">
        <v>0</v>
      </c>
      <c r="W98" s="197">
        <v>0</v>
      </c>
      <c r="X98" s="197">
        <v>48.05</v>
      </c>
      <c r="Y98" s="197">
        <v>511.74</v>
      </c>
      <c r="Z98" s="197">
        <v>35.89</v>
      </c>
      <c r="AA98" s="197">
        <v>25.22</v>
      </c>
      <c r="AB98" s="197">
        <v>0</v>
      </c>
      <c r="AC98" s="197">
        <v>20.68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50.92</v>
      </c>
      <c r="AJ98" s="197">
        <v>0</v>
      </c>
      <c r="AK98" s="197">
        <v>23.25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0.46773499999999973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2.7449049999999988</v>
      </c>
      <c r="L99">
        <f t="shared" si="0"/>
        <v>-2.9223725000000025</v>
      </c>
      <c r="M99">
        <f t="shared" si="0"/>
        <v>0.40057999999999944</v>
      </c>
      <c r="N99">
        <f t="shared" si="0"/>
        <v>0.33122749999999895</v>
      </c>
      <c r="O99">
        <f t="shared" si="0"/>
        <v>0.44046250000000109</v>
      </c>
      <c r="P99">
        <f t="shared" si="0"/>
        <v>0.12604249999999989</v>
      </c>
      <c r="Q99">
        <f t="shared" si="0"/>
        <v>4.2629999999999967E-2</v>
      </c>
      <c r="R99">
        <f t="shared" si="0"/>
        <v>8.77799999999999E-2</v>
      </c>
      <c r="S99">
        <f t="shared" si="0"/>
        <v>4.9637500000000105E-2</v>
      </c>
      <c r="T99">
        <f t="shared" si="0"/>
        <v>0</v>
      </c>
      <c r="U99">
        <f t="shared" si="0"/>
        <v>6.0794999999999898E-2</v>
      </c>
      <c r="V99">
        <f t="shared" si="0"/>
        <v>0</v>
      </c>
      <c r="W99">
        <f t="shared" si="0"/>
        <v>0</v>
      </c>
      <c r="X99">
        <f t="shared" si="0"/>
        <v>0.33640749999999919</v>
      </c>
      <c r="Y99">
        <f t="shared" si="0"/>
        <v>12.281759999999995</v>
      </c>
      <c r="Z99">
        <f t="shared" si="0"/>
        <v>0.36777750000000009</v>
      </c>
      <c r="AA99">
        <f t="shared" si="0"/>
        <v>0.20591500000000074</v>
      </c>
      <c r="AB99">
        <f t="shared" si="0"/>
        <v>0</v>
      </c>
      <c r="AC99">
        <f t="shared" si="0"/>
        <v>0.5126949999999999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1.81E-3</v>
      </c>
      <c r="AH99">
        <f t="shared" si="0"/>
        <v>4.2424999999999997E-3</v>
      </c>
      <c r="AI99">
        <f t="shared" si="0"/>
        <v>1.2364875000000008</v>
      </c>
      <c r="AJ99">
        <f t="shared" si="0"/>
        <v>0</v>
      </c>
      <c r="AK99">
        <f t="shared" si="0"/>
        <v>0.1418875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85.03</v>
      </c>
      <c r="L3" s="197">
        <v>63.62</v>
      </c>
      <c r="M3" s="197">
        <v>0</v>
      </c>
      <c r="N3" s="197">
        <v>1.21</v>
      </c>
      <c r="O3" s="197">
        <v>2.0099999999999998</v>
      </c>
      <c r="P3" s="197">
        <v>2.06</v>
      </c>
      <c r="Q3" s="197">
        <v>3.62</v>
      </c>
      <c r="R3" s="197">
        <v>5.3</v>
      </c>
      <c r="S3" s="197">
        <v>3.33</v>
      </c>
      <c r="T3" s="197">
        <v>0</v>
      </c>
      <c r="U3" s="197">
        <v>10.84</v>
      </c>
      <c r="V3" s="197">
        <v>0</v>
      </c>
      <c r="W3" s="197">
        <v>0</v>
      </c>
      <c r="X3" s="197">
        <v>7.0000000000000007E-2</v>
      </c>
      <c r="Y3" s="197">
        <v>56.48</v>
      </c>
      <c r="Z3" s="197">
        <v>2.74</v>
      </c>
      <c r="AA3" s="197">
        <v>13.31</v>
      </c>
      <c r="AB3" s="197">
        <v>0</v>
      </c>
      <c r="AC3" s="197">
        <v>11.68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85.03</v>
      </c>
      <c r="L4" s="197">
        <v>63.62</v>
      </c>
      <c r="M4" s="197">
        <v>0</v>
      </c>
      <c r="N4" s="197">
        <v>1.21</v>
      </c>
      <c r="O4" s="197">
        <v>2.0099999999999998</v>
      </c>
      <c r="P4" s="197">
        <v>2.06</v>
      </c>
      <c r="Q4" s="197">
        <v>3.62</v>
      </c>
      <c r="R4" s="197">
        <v>5.3</v>
      </c>
      <c r="S4" s="197">
        <v>3.33</v>
      </c>
      <c r="T4" s="197">
        <v>0</v>
      </c>
      <c r="U4" s="197">
        <v>10.84</v>
      </c>
      <c r="V4" s="197">
        <v>0</v>
      </c>
      <c r="W4" s="197">
        <v>0</v>
      </c>
      <c r="X4" s="197">
        <v>7.0000000000000007E-2</v>
      </c>
      <c r="Y4" s="197">
        <v>56.48</v>
      </c>
      <c r="Z4" s="197">
        <v>2.74</v>
      </c>
      <c r="AA4" s="197">
        <v>13.31</v>
      </c>
      <c r="AB4" s="197">
        <v>0</v>
      </c>
      <c r="AC4" s="197">
        <v>11.68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85.03</v>
      </c>
      <c r="L5" s="197">
        <v>63.62</v>
      </c>
      <c r="M5" s="197">
        <v>0</v>
      </c>
      <c r="N5" s="197">
        <v>1.21</v>
      </c>
      <c r="O5" s="197">
        <v>2.0099999999999998</v>
      </c>
      <c r="P5" s="197">
        <v>2.06</v>
      </c>
      <c r="Q5" s="197">
        <v>3.62</v>
      </c>
      <c r="R5" s="197">
        <v>5.3</v>
      </c>
      <c r="S5" s="197">
        <v>3.33</v>
      </c>
      <c r="T5" s="197">
        <v>0</v>
      </c>
      <c r="U5" s="197">
        <v>13.21</v>
      </c>
      <c r="V5" s="197">
        <v>0</v>
      </c>
      <c r="W5" s="197">
        <v>0</v>
      </c>
      <c r="X5" s="197">
        <v>22.88</v>
      </c>
      <c r="Y5" s="197">
        <v>56.48</v>
      </c>
      <c r="Z5" s="197">
        <v>4.45</v>
      </c>
      <c r="AA5" s="197">
        <v>13.1</v>
      </c>
      <c r="AB5" s="197">
        <v>0</v>
      </c>
      <c r="AC5" s="197">
        <v>11.68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8.2799999999999994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85.03</v>
      </c>
      <c r="L6" s="197">
        <v>63.62</v>
      </c>
      <c r="M6" s="197">
        <v>0</v>
      </c>
      <c r="N6" s="197">
        <v>1.21</v>
      </c>
      <c r="O6" s="197">
        <v>2</v>
      </c>
      <c r="P6" s="197">
        <v>2.06</v>
      </c>
      <c r="Q6" s="197">
        <v>3.62</v>
      </c>
      <c r="R6" s="197">
        <v>5.3</v>
      </c>
      <c r="S6" s="197">
        <v>3.33</v>
      </c>
      <c r="T6" s="197">
        <v>0</v>
      </c>
      <c r="U6" s="197">
        <v>13.21</v>
      </c>
      <c r="V6" s="197">
        <v>0</v>
      </c>
      <c r="W6" s="197">
        <v>0</v>
      </c>
      <c r="X6" s="197">
        <v>22.88</v>
      </c>
      <c r="Y6" s="197">
        <v>56.48</v>
      </c>
      <c r="Z6" s="197">
        <v>4.45</v>
      </c>
      <c r="AA6" s="197">
        <v>13.1</v>
      </c>
      <c r="AB6" s="197">
        <v>0</v>
      </c>
      <c r="AC6" s="197">
        <v>11.68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8.2799999999999994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85.03</v>
      </c>
      <c r="L7" s="197">
        <v>63.62</v>
      </c>
      <c r="M7" s="197">
        <v>0</v>
      </c>
      <c r="N7" s="197">
        <v>1.21</v>
      </c>
      <c r="O7" s="197">
        <v>2.0099999999999998</v>
      </c>
      <c r="P7" s="197">
        <v>2.06</v>
      </c>
      <c r="Q7" s="197">
        <v>3.62</v>
      </c>
      <c r="R7" s="197">
        <v>5.3</v>
      </c>
      <c r="S7" s="197">
        <v>3.33</v>
      </c>
      <c r="T7" s="197">
        <v>0</v>
      </c>
      <c r="U7" s="197">
        <v>13.21</v>
      </c>
      <c r="V7" s="197">
        <v>0</v>
      </c>
      <c r="W7" s="197">
        <v>0</v>
      </c>
      <c r="X7" s="197">
        <v>22.65</v>
      </c>
      <c r="Y7" s="197">
        <v>56.48</v>
      </c>
      <c r="Z7" s="197">
        <v>4.45</v>
      </c>
      <c r="AA7" s="197">
        <v>13.1</v>
      </c>
      <c r="AB7" s="197">
        <v>0</v>
      </c>
      <c r="AC7" s="197">
        <v>11.68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8.2799999999999994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85.03</v>
      </c>
      <c r="L8" s="197">
        <v>63.62</v>
      </c>
      <c r="M8" s="197">
        <v>0</v>
      </c>
      <c r="N8" s="197">
        <v>1.21</v>
      </c>
      <c r="O8" s="197">
        <v>2.0099999999999998</v>
      </c>
      <c r="P8" s="197">
        <v>2.06</v>
      </c>
      <c r="Q8" s="197">
        <v>3.62</v>
      </c>
      <c r="R8" s="197">
        <v>5.3</v>
      </c>
      <c r="S8" s="197">
        <v>3.33</v>
      </c>
      <c r="T8" s="197">
        <v>0</v>
      </c>
      <c r="U8" s="197">
        <v>13.21</v>
      </c>
      <c r="V8" s="197">
        <v>0</v>
      </c>
      <c r="W8" s="197">
        <v>0</v>
      </c>
      <c r="X8" s="197">
        <v>22.65</v>
      </c>
      <c r="Y8" s="197">
        <v>56.48</v>
      </c>
      <c r="Z8" s="197">
        <v>4.45</v>
      </c>
      <c r="AA8" s="197">
        <v>13.1</v>
      </c>
      <c r="AB8" s="197">
        <v>0</v>
      </c>
      <c r="AC8" s="197">
        <v>11.68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8.2799999999999994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85.03</v>
      </c>
      <c r="L9" s="197">
        <v>63.62</v>
      </c>
      <c r="M9" s="197">
        <v>0</v>
      </c>
      <c r="N9" s="197">
        <v>1.21</v>
      </c>
      <c r="O9" s="197">
        <v>2.0099999999999998</v>
      </c>
      <c r="P9" s="197">
        <v>2.06</v>
      </c>
      <c r="Q9" s="197">
        <v>3.62</v>
      </c>
      <c r="R9" s="197">
        <v>5.24</v>
      </c>
      <c r="S9" s="197">
        <v>3.24</v>
      </c>
      <c r="T9" s="197">
        <v>0</v>
      </c>
      <c r="U9" s="197">
        <v>13.21</v>
      </c>
      <c r="V9" s="197">
        <v>0</v>
      </c>
      <c r="W9" s="197">
        <v>0</v>
      </c>
      <c r="X9" s="197">
        <v>0</v>
      </c>
      <c r="Y9" s="197">
        <v>56.48</v>
      </c>
      <c r="Z9" s="197">
        <v>2.74</v>
      </c>
      <c r="AA9" s="197">
        <v>13.31</v>
      </c>
      <c r="AB9" s="197">
        <v>0</v>
      </c>
      <c r="AC9" s="197">
        <v>11.68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85.03</v>
      </c>
      <c r="L10" s="197">
        <v>63.62</v>
      </c>
      <c r="M10" s="197">
        <v>0</v>
      </c>
      <c r="N10" s="197">
        <v>1.21</v>
      </c>
      <c r="O10" s="197">
        <v>2.0099999999999998</v>
      </c>
      <c r="P10" s="197">
        <v>2.06</v>
      </c>
      <c r="Q10" s="197">
        <v>3.62</v>
      </c>
      <c r="R10" s="197">
        <v>5.24</v>
      </c>
      <c r="S10" s="197">
        <v>3.24</v>
      </c>
      <c r="T10" s="197">
        <v>0</v>
      </c>
      <c r="U10" s="197">
        <v>13.21</v>
      </c>
      <c r="V10" s="197">
        <v>0</v>
      </c>
      <c r="W10" s="197">
        <v>0</v>
      </c>
      <c r="X10" s="197">
        <v>0</v>
      </c>
      <c r="Y10" s="197">
        <v>56.48</v>
      </c>
      <c r="Z10" s="197">
        <v>2.74</v>
      </c>
      <c r="AA10" s="197">
        <v>13.31</v>
      </c>
      <c r="AB10" s="197">
        <v>0</v>
      </c>
      <c r="AC10" s="197">
        <v>11.68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85.03</v>
      </c>
      <c r="L11" s="197">
        <v>63.62</v>
      </c>
      <c r="M11" s="197">
        <v>0</v>
      </c>
      <c r="N11" s="197">
        <v>1.21</v>
      </c>
      <c r="O11" s="197">
        <v>2.0099999999999998</v>
      </c>
      <c r="P11" s="197">
        <v>2.06</v>
      </c>
      <c r="Q11" s="197">
        <v>3.62</v>
      </c>
      <c r="R11" s="197">
        <v>5.24</v>
      </c>
      <c r="S11" s="197">
        <v>3.24</v>
      </c>
      <c r="T11" s="197">
        <v>0</v>
      </c>
      <c r="U11" s="197">
        <v>13.21</v>
      </c>
      <c r="V11" s="197">
        <v>0</v>
      </c>
      <c r="W11" s="197">
        <v>0</v>
      </c>
      <c r="X11" s="197">
        <v>0</v>
      </c>
      <c r="Y11" s="197">
        <v>56.48</v>
      </c>
      <c r="Z11" s="197">
        <v>2.74</v>
      </c>
      <c r="AA11" s="197">
        <v>13.31</v>
      </c>
      <c r="AB11" s="197">
        <v>0</v>
      </c>
      <c r="AC11" s="197">
        <v>11.68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85.03</v>
      </c>
      <c r="L12" s="197">
        <v>63.62</v>
      </c>
      <c r="M12" s="197">
        <v>0</v>
      </c>
      <c r="N12" s="197">
        <v>1.21</v>
      </c>
      <c r="O12" s="197">
        <v>2.0099999999999998</v>
      </c>
      <c r="P12" s="197">
        <v>2.06</v>
      </c>
      <c r="Q12" s="197">
        <v>3.62</v>
      </c>
      <c r="R12" s="197">
        <v>5.24</v>
      </c>
      <c r="S12" s="197">
        <v>3.24</v>
      </c>
      <c r="T12" s="197">
        <v>0</v>
      </c>
      <c r="U12" s="197">
        <v>13.21</v>
      </c>
      <c r="V12" s="197">
        <v>0</v>
      </c>
      <c r="W12" s="197">
        <v>0</v>
      </c>
      <c r="X12" s="197">
        <v>0</v>
      </c>
      <c r="Y12" s="197">
        <v>56.48</v>
      </c>
      <c r="Z12" s="197">
        <v>28.4</v>
      </c>
      <c r="AA12" s="197">
        <v>13.31</v>
      </c>
      <c r="AB12" s="197">
        <v>0</v>
      </c>
      <c r="AC12" s="197">
        <v>11.32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85.03</v>
      </c>
      <c r="L13" s="197">
        <v>63.62</v>
      </c>
      <c r="M13" s="197">
        <v>0</v>
      </c>
      <c r="N13" s="197">
        <v>1.21</v>
      </c>
      <c r="O13" s="197">
        <v>2.0099999999999998</v>
      </c>
      <c r="P13" s="197">
        <v>2.06</v>
      </c>
      <c r="Q13" s="197">
        <v>3.62</v>
      </c>
      <c r="R13" s="197">
        <v>5.24</v>
      </c>
      <c r="S13" s="197">
        <v>3.24</v>
      </c>
      <c r="T13" s="197">
        <v>0</v>
      </c>
      <c r="U13" s="197">
        <v>13.21</v>
      </c>
      <c r="V13" s="197">
        <v>0</v>
      </c>
      <c r="W13" s="197">
        <v>0</v>
      </c>
      <c r="X13" s="197">
        <v>21.12</v>
      </c>
      <c r="Y13" s="197">
        <v>56.48</v>
      </c>
      <c r="Z13" s="197">
        <v>2.74</v>
      </c>
      <c r="AA13" s="197">
        <v>13.31</v>
      </c>
      <c r="AB13" s="197">
        <v>0</v>
      </c>
      <c r="AC13" s="197">
        <v>11.32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85.03</v>
      </c>
      <c r="L14" s="197">
        <v>63.62</v>
      </c>
      <c r="M14" s="197">
        <v>0</v>
      </c>
      <c r="N14" s="197">
        <v>1.21</v>
      </c>
      <c r="O14" s="197">
        <v>2.0099999999999998</v>
      </c>
      <c r="P14" s="197">
        <v>2.06</v>
      </c>
      <c r="Q14" s="197">
        <v>3.62</v>
      </c>
      <c r="R14" s="197">
        <v>5.24</v>
      </c>
      <c r="S14" s="197">
        <v>3.24</v>
      </c>
      <c r="T14" s="197">
        <v>0</v>
      </c>
      <c r="U14" s="197">
        <v>13.21</v>
      </c>
      <c r="V14" s="197">
        <v>0</v>
      </c>
      <c r="W14" s="197">
        <v>0</v>
      </c>
      <c r="X14" s="197">
        <v>21.12</v>
      </c>
      <c r="Y14" s="197">
        <v>56.48</v>
      </c>
      <c r="Z14" s="197">
        <v>2.74</v>
      </c>
      <c r="AA14" s="197">
        <v>13.31</v>
      </c>
      <c r="AB14" s="197">
        <v>0</v>
      </c>
      <c r="AC14" s="197">
        <v>11.32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85.03</v>
      </c>
      <c r="L15" s="197">
        <v>60.03</v>
      </c>
      <c r="M15" s="197">
        <v>0</v>
      </c>
      <c r="N15" s="197">
        <v>1.2</v>
      </c>
      <c r="O15" s="197">
        <v>1.88</v>
      </c>
      <c r="P15" s="197">
        <v>0.12</v>
      </c>
      <c r="Q15" s="197">
        <v>3.62</v>
      </c>
      <c r="R15" s="197">
        <v>5.24</v>
      </c>
      <c r="S15" s="197">
        <v>3.24</v>
      </c>
      <c r="T15" s="197">
        <v>0</v>
      </c>
      <c r="U15" s="197">
        <v>13.21</v>
      </c>
      <c r="V15" s="197">
        <v>0</v>
      </c>
      <c r="W15" s="197">
        <v>0</v>
      </c>
      <c r="X15" s="197">
        <v>20.77</v>
      </c>
      <c r="Y15" s="197">
        <v>56.48</v>
      </c>
      <c r="Z15" s="197">
        <v>28.4</v>
      </c>
      <c r="AA15" s="197">
        <v>13.31</v>
      </c>
      <c r="AB15" s="197">
        <v>0</v>
      </c>
      <c r="AC15" s="197">
        <v>11.32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85.03</v>
      </c>
      <c r="L16" s="197">
        <v>60.03</v>
      </c>
      <c r="M16" s="197">
        <v>0</v>
      </c>
      <c r="N16" s="197">
        <v>1.2</v>
      </c>
      <c r="O16" s="197">
        <v>1.88</v>
      </c>
      <c r="P16" s="197">
        <v>0.12</v>
      </c>
      <c r="Q16" s="197">
        <v>3.62</v>
      </c>
      <c r="R16" s="197">
        <v>5.24</v>
      </c>
      <c r="S16" s="197">
        <v>3.24</v>
      </c>
      <c r="T16" s="197">
        <v>0</v>
      </c>
      <c r="U16" s="197">
        <v>13.21</v>
      </c>
      <c r="V16" s="197">
        <v>0</v>
      </c>
      <c r="W16" s="197">
        <v>0</v>
      </c>
      <c r="X16" s="197">
        <v>22.02</v>
      </c>
      <c r="Y16" s="197">
        <v>56.48</v>
      </c>
      <c r="Z16" s="197">
        <v>28.4</v>
      </c>
      <c r="AA16" s="197">
        <v>13.31</v>
      </c>
      <c r="AB16" s="197">
        <v>0</v>
      </c>
      <c r="AC16" s="197">
        <v>11.32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85.03</v>
      </c>
      <c r="L17" s="197">
        <v>60.03</v>
      </c>
      <c r="M17" s="197">
        <v>0</v>
      </c>
      <c r="N17" s="197">
        <v>1.2</v>
      </c>
      <c r="O17" s="197">
        <v>0.86</v>
      </c>
      <c r="P17" s="197">
        <v>0.12</v>
      </c>
      <c r="Q17" s="197">
        <v>3.62</v>
      </c>
      <c r="R17" s="197">
        <v>5.24</v>
      </c>
      <c r="S17" s="197">
        <v>3.24</v>
      </c>
      <c r="T17" s="197">
        <v>0</v>
      </c>
      <c r="U17" s="197">
        <v>13.21</v>
      </c>
      <c r="V17" s="197">
        <v>0</v>
      </c>
      <c r="W17" s="197">
        <v>0</v>
      </c>
      <c r="X17" s="197">
        <v>22.02</v>
      </c>
      <c r="Y17" s="197">
        <v>56.48</v>
      </c>
      <c r="Z17" s="197">
        <v>28.4</v>
      </c>
      <c r="AA17" s="197">
        <v>13.31</v>
      </c>
      <c r="AB17" s="197">
        <v>0</v>
      </c>
      <c r="AC17" s="197">
        <v>11.32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85.03</v>
      </c>
      <c r="L18" s="197">
        <v>60.03</v>
      </c>
      <c r="M18" s="197">
        <v>0</v>
      </c>
      <c r="N18" s="197">
        <v>1.2</v>
      </c>
      <c r="O18" s="197">
        <v>0.86</v>
      </c>
      <c r="P18" s="197">
        <v>0.12</v>
      </c>
      <c r="Q18" s="197">
        <v>3.62</v>
      </c>
      <c r="R18" s="197">
        <v>5.24</v>
      </c>
      <c r="S18" s="197">
        <v>3.24</v>
      </c>
      <c r="T18" s="197">
        <v>0</v>
      </c>
      <c r="U18" s="197">
        <v>13.21</v>
      </c>
      <c r="V18" s="197">
        <v>0</v>
      </c>
      <c r="W18" s="197">
        <v>0</v>
      </c>
      <c r="X18" s="197">
        <v>22.02</v>
      </c>
      <c r="Y18" s="197">
        <v>56.48</v>
      </c>
      <c r="Z18" s="197">
        <v>2.74</v>
      </c>
      <c r="AA18" s="197">
        <v>13.31</v>
      </c>
      <c r="AB18" s="197">
        <v>0</v>
      </c>
      <c r="AC18" s="197">
        <v>11.32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85.03</v>
      </c>
      <c r="L19" s="197">
        <v>60.03</v>
      </c>
      <c r="M19" s="197">
        <v>0</v>
      </c>
      <c r="N19" s="197">
        <v>1.2</v>
      </c>
      <c r="O19" s="197">
        <v>0.86</v>
      </c>
      <c r="P19" s="197">
        <v>0.12</v>
      </c>
      <c r="Q19" s="197">
        <v>3.62</v>
      </c>
      <c r="R19" s="197">
        <v>5.24</v>
      </c>
      <c r="S19" s="197">
        <v>3.24</v>
      </c>
      <c r="T19" s="197">
        <v>0</v>
      </c>
      <c r="U19" s="197">
        <v>13.21</v>
      </c>
      <c r="V19" s="197">
        <v>0</v>
      </c>
      <c r="W19" s="197">
        <v>0</v>
      </c>
      <c r="X19" s="197">
        <v>22.02</v>
      </c>
      <c r="Y19" s="197">
        <v>56.48</v>
      </c>
      <c r="Z19" s="197">
        <v>2.74</v>
      </c>
      <c r="AA19" s="197">
        <v>13.31</v>
      </c>
      <c r="AB19" s="197">
        <v>0</v>
      </c>
      <c r="AC19" s="197">
        <v>11.68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85.03</v>
      </c>
      <c r="L20" s="197">
        <v>60.03</v>
      </c>
      <c r="M20" s="197">
        <v>0</v>
      </c>
      <c r="N20" s="197">
        <v>1.2</v>
      </c>
      <c r="O20" s="197">
        <v>1.56</v>
      </c>
      <c r="P20" s="197">
        <v>0</v>
      </c>
      <c r="Q20" s="197">
        <v>3.62</v>
      </c>
      <c r="R20" s="197">
        <v>5.24</v>
      </c>
      <c r="S20" s="197">
        <v>3.24</v>
      </c>
      <c r="T20" s="197">
        <v>0</v>
      </c>
      <c r="U20" s="197">
        <v>13.21</v>
      </c>
      <c r="V20" s="197">
        <v>0</v>
      </c>
      <c r="W20" s="197">
        <v>0</v>
      </c>
      <c r="X20" s="197">
        <v>22.2</v>
      </c>
      <c r="Y20" s="197">
        <v>56.48</v>
      </c>
      <c r="Z20" s="197">
        <v>2.74</v>
      </c>
      <c r="AA20" s="197">
        <v>13.31</v>
      </c>
      <c r="AB20" s="197">
        <v>0</v>
      </c>
      <c r="AC20" s="197">
        <v>12.03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85.03</v>
      </c>
      <c r="L21" s="197">
        <v>60.03</v>
      </c>
      <c r="M21" s="197">
        <v>0</v>
      </c>
      <c r="N21" s="197">
        <v>1.2</v>
      </c>
      <c r="O21" s="197">
        <v>2.0099999999999998</v>
      </c>
      <c r="P21" s="197">
        <v>1.43</v>
      </c>
      <c r="Q21" s="197">
        <v>3.62</v>
      </c>
      <c r="R21" s="197">
        <v>5.24</v>
      </c>
      <c r="S21" s="197">
        <v>3.24</v>
      </c>
      <c r="T21" s="197">
        <v>0</v>
      </c>
      <c r="U21" s="197">
        <v>13.21</v>
      </c>
      <c r="V21" s="197">
        <v>0</v>
      </c>
      <c r="W21" s="197">
        <v>0</v>
      </c>
      <c r="X21" s="197">
        <v>22.2</v>
      </c>
      <c r="Y21" s="197">
        <v>56.48</v>
      </c>
      <c r="Z21" s="197">
        <v>2.74</v>
      </c>
      <c r="AA21" s="197">
        <v>13.31</v>
      </c>
      <c r="AB21" s="197">
        <v>0</v>
      </c>
      <c r="AC21" s="197">
        <v>14.88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85.03</v>
      </c>
      <c r="L22" s="197">
        <v>60.03</v>
      </c>
      <c r="M22" s="197">
        <v>0</v>
      </c>
      <c r="N22" s="197">
        <v>1.21</v>
      </c>
      <c r="O22" s="197">
        <v>1.34</v>
      </c>
      <c r="P22" s="197">
        <v>1.43</v>
      </c>
      <c r="Q22" s="197">
        <v>3.62</v>
      </c>
      <c r="R22" s="197">
        <v>5.24</v>
      </c>
      <c r="S22" s="197">
        <v>3.24</v>
      </c>
      <c r="T22" s="197">
        <v>0</v>
      </c>
      <c r="U22" s="197">
        <v>13.21</v>
      </c>
      <c r="V22" s="197">
        <v>0</v>
      </c>
      <c r="W22" s="197">
        <v>0</v>
      </c>
      <c r="X22" s="197">
        <v>22.2</v>
      </c>
      <c r="Y22" s="197">
        <v>56.48</v>
      </c>
      <c r="Z22" s="197">
        <v>2.74</v>
      </c>
      <c r="AA22" s="197">
        <v>13.31</v>
      </c>
      <c r="AB22" s="197">
        <v>0</v>
      </c>
      <c r="AC22" s="197">
        <v>14.88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85.03</v>
      </c>
      <c r="L23" s="197">
        <v>60.03</v>
      </c>
      <c r="M23" s="197">
        <v>0</v>
      </c>
      <c r="N23" s="197">
        <v>1.21</v>
      </c>
      <c r="O23" s="197">
        <v>2.0099999999999998</v>
      </c>
      <c r="P23" s="197">
        <v>1.94</v>
      </c>
      <c r="Q23" s="197">
        <v>3.62</v>
      </c>
      <c r="R23" s="197">
        <v>5.24</v>
      </c>
      <c r="S23" s="197">
        <v>3.24</v>
      </c>
      <c r="T23" s="197">
        <v>0</v>
      </c>
      <c r="U23" s="197">
        <v>13.21</v>
      </c>
      <c r="V23" s="197">
        <v>0</v>
      </c>
      <c r="W23" s="197">
        <v>0</v>
      </c>
      <c r="X23" s="197">
        <v>22.47</v>
      </c>
      <c r="Y23" s="197">
        <v>56.48</v>
      </c>
      <c r="Z23" s="197">
        <v>2.74</v>
      </c>
      <c r="AA23" s="197">
        <v>13.31</v>
      </c>
      <c r="AB23" s="197">
        <v>0</v>
      </c>
      <c r="AC23" s="197">
        <v>12.03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85.03</v>
      </c>
      <c r="L24" s="197">
        <v>60.03</v>
      </c>
      <c r="M24" s="197">
        <v>0</v>
      </c>
      <c r="N24" s="197">
        <v>1.2</v>
      </c>
      <c r="O24" s="197">
        <v>2.0099999999999998</v>
      </c>
      <c r="P24" s="197">
        <v>2.06</v>
      </c>
      <c r="Q24" s="197">
        <v>3.62</v>
      </c>
      <c r="R24" s="197">
        <v>5.24</v>
      </c>
      <c r="S24" s="197">
        <v>3.24</v>
      </c>
      <c r="T24" s="197">
        <v>0</v>
      </c>
      <c r="U24" s="197">
        <v>13.21</v>
      </c>
      <c r="V24" s="197">
        <v>0</v>
      </c>
      <c r="W24" s="197">
        <v>0</v>
      </c>
      <c r="X24" s="197">
        <v>23.07</v>
      </c>
      <c r="Y24" s="197">
        <v>56.48</v>
      </c>
      <c r="Z24" s="197">
        <v>2.74</v>
      </c>
      <c r="AA24" s="197">
        <v>13.31</v>
      </c>
      <c r="AB24" s="197">
        <v>0</v>
      </c>
      <c r="AC24" s="197">
        <v>12.03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85.03</v>
      </c>
      <c r="L25" s="197">
        <v>60.03</v>
      </c>
      <c r="M25" s="197">
        <v>0</v>
      </c>
      <c r="N25" s="197">
        <v>1.2</v>
      </c>
      <c r="O25" s="197">
        <v>2.0099999999999998</v>
      </c>
      <c r="P25" s="197">
        <v>2.06</v>
      </c>
      <c r="Q25" s="197">
        <v>3.62</v>
      </c>
      <c r="R25" s="197">
        <v>5.24</v>
      </c>
      <c r="S25" s="197">
        <v>3.24</v>
      </c>
      <c r="T25" s="197">
        <v>0</v>
      </c>
      <c r="U25" s="197">
        <v>13.21</v>
      </c>
      <c r="V25" s="197">
        <v>0</v>
      </c>
      <c r="W25" s="197">
        <v>0</v>
      </c>
      <c r="X25" s="197">
        <v>23.07</v>
      </c>
      <c r="Y25" s="197">
        <v>56.48</v>
      </c>
      <c r="Z25" s="197">
        <v>2.74</v>
      </c>
      <c r="AA25" s="197">
        <v>13.31</v>
      </c>
      <c r="AB25" s="197">
        <v>0</v>
      </c>
      <c r="AC25" s="197">
        <v>12.03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85.03</v>
      </c>
      <c r="L26" s="197">
        <v>60.03</v>
      </c>
      <c r="M26" s="197">
        <v>0</v>
      </c>
      <c r="N26" s="197">
        <v>1.2</v>
      </c>
      <c r="O26" s="197">
        <v>2.0099999999999998</v>
      </c>
      <c r="P26" s="197">
        <v>2.06</v>
      </c>
      <c r="Q26" s="197">
        <v>3.62</v>
      </c>
      <c r="R26" s="197">
        <v>5.24</v>
      </c>
      <c r="S26" s="197">
        <v>3.24</v>
      </c>
      <c r="T26" s="197">
        <v>0</v>
      </c>
      <c r="U26" s="197">
        <v>13.21</v>
      </c>
      <c r="V26" s="197">
        <v>0</v>
      </c>
      <c r="W26" s="197">
        <v>0</v>
      </c>
      <c r="X26" s="197">
        <v>23.07</v>
      </c>
      <c r="Y26" s="197">
        <v>56.48</v>
      </c>
      <c r="Z26" s="197">
        <v>2.74</v>
      </c>
      <c r="AA26" s="197">
        <v>13.31</v>
      </c>
      <c r="AB26" s="197">
        <v>0</v>
      </c>
      <c r="AC26" s="197">
        <v>12.03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85.03</v>
      </c>
      <c r="L27" s="197">
        <v>63.62</v>
      </c>
      <c r="M27" s="197">
        <v>0</v>
      </c>
      <c r="N27" s="197">
        <v>1.21</v>
      </c>
      <c r="O27" s="197">
        <v>2.0099999999999998</v>
      </c>
      <c r="P27" s="197">
        <v>2.0499999999999998</v>
      </c>
      <c r="Q27" s="197">
        <v>3.62</v>
      </c>
      <c r="R27" s="197">
        <v>6.93</v>
      </c>
      <c r="S27" s="197">
        <v>4.78</v>
      </c>
      <c r="T27" s="197">
        <v>0</v>
      </c>
      <c r="U27" s="197">
        <v>13.21</v>
      </c>
      <c r="V27" s="197">
        <v>0</v>
      </c>
      <c r="W27" s="197">
        <v>0</v>
      </c>
      <c r="X27" s="197">
        <v>1.5</v>
      </c>
      <c r="Y27" s="197">
        <v>56.48</v>
      </c>
      <c r="Z27" s="197">
        <v>2.74</v>
      </c>
      <c r="AA27" s="197">
        <v>13.31</v>
      </c>
      <c r="AB27" s="197">
        <v>0</v>
      </c>
      <c r="AC27" s="197">
        <v>12.03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85.03</v>
      </c>
      <c r="L28" s="197">
        <v>63.62</v>
      </c>
      <c r="M28" s="197">
        <v>0</v>
      </c>
      <c r="N28" s="197">
        <v>1.21</v>
      </c>
      <c r="O28" s="197">
        <v>2.0099999999999998</v>
      </c>
      <c r="P28" s="197">
        <v>2.0499999999999998</v>
      </c>
      <c r="Q28" s="197">
        <v>3.62</v>
      </c>
      <c r="R28" s="197">
        <v>6.93</v>
      </c>
      <c r="S28" s="197">
        <v>4.78</v>
      </c>
      <c r="T28" s="197">
        <v>0</v>
      </c>
      <c r="U28" s="197">
        <v>13.21</v>
      </c>
      <c r="V28" s="197">
        <v>0</v>
      </c>
      <c r="W28" s="197">
        <v>0</v>
      </c>
      <c r="X28" s="197">
        <v>1.5</v>
      </c>
      <c r="Y28" s="197">
        <v>56.48</v>
      </c>
      <c r="Z28" s="197">
        <v>2.74</v>
      </c>
      <c r="AA28" s="197">
        <v>13.31</v>
      </c>
      <c r="AB28" s="197">
        <v>0</v>
      </c>
      <c r="AC28" s="197">
        <v>11.68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59.42</v>
      </c>
      <c r="L29" s="197">
        <v>63.62</v>
      </c>
      <c r="M29" s="197">
        <v>0</v>
      </c>
      <c r="N29" s="197">
        <v>1.21</v>
      </c>
      <c r="O29" s="197">
        <v>2.0099999999999998</v>
      </c>
      <c r="P29" s="197">
        <v>2.06</v>
      </c>
      <c r="Q29" s="197">
        <v>3.62</v>
      </c>
      <c r="R29" s="197">
        <v>6.93</v>
      </c>
      <c r="S29" s="197">
        <v>4.78</v>
      </c>
      <c r="T29" s="197">
        <v>0</v>
      </c>
      <c r="U29" s="197">
        <v>13.21</v>
      </c>
      <c r="V29" s="197">
        <v>0</v>
      </c>
      <c r="W29" s="197">
        <v>0</v>
      </c>
      <c r="X29" s="197">
        <v>1.49</v>
      </c>
      <c r="Y29" s="197">
        <v>56.48</v>
      </c>
      <c r="Z29" s="197">
        <v>2.74</v>
      </c>
      <c r="AA29" s="197">
        <v>0.91</v>
      </c>
      <c r="AB29" s="197">
        <v>0</v>
      </c>
      <c r="AC29" s="197">
        <v>11.68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59.42</v>
      </c>
      <c r="L30" s="197">
        <v>63.62</v>
      </c>
      <c r="M30" s="197">
        <v>0</v>
      </c>
      <c r="N30" s="197">
        <v>1.21</v>
      </c>
      <c r="O30" s="197">
        <v>2.0099999999999998</v>
      </c>
      <c r="P30" s="197">
        <v>2.06</v>
      </c>
      <c r="Q30" s="197">
        <v>3.62</v>
      </c>
      <c r="R30" s="197">
        <v>6.93</v>
      </c>
      <c r="S30" s="197">
        <v>4.78</v>
      </c>
      <c r="T30" s="197">
        <v>0</v>
      </c>
      <c r="U30" s="197">
        <v>13.21</v>
      </c>
      <c r="V30" s="197">
        <v>0</v>
      </c>
      <c r="W30" s="197">
        <v>0</v>
      </c>
      <c r="X30" s="197">
        <v>1.49</v>
      </c>
      <c r="Y30" s="197">
        <v>56.48</v>
      </c>
      <c r="Z30" s="197">
        <v>2.74</v>
      </c>
      <c r="AA30" s="197">
        <v>0.91</v>
      </c>
      <c r="AB30" s="197">
        <v>0</v>
      </c>
      <c r="AC30" s="197">
        <v>11.68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0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11.31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59.42</v>
      </c>
      <c r="L31" s="197">
        <v>63.62</v>
      </c>
      <c r="M31" s="197">
        <v>0</v>
      </c>
      <c r="N31" s="197">
        <v>1.21</v>
      </c>
      <c r="O31" s="197">
        <v>2.0099999999999998</v>
      </c>
      <c r="P31" s="197">
        <v>2.06</v>
      </c>
      <c r="Q31" s="197">
        <v>3.62</v>
      </c>
      <c r="R31" s="197">
        <v>6.93</v>
      </c>
      <c r="S31" s="197">
        <v>4.78</v>
      </c>
      <c r="T31" s="197">
        <v>0</v>
      </c>
      <c r="U31" s="197">
        <v>13.21</v>
      </c>
      <c r="V31" s="197">
        <v>0</v>
      </c>
      <c r="W31" s="197">
        <v>0</v>
      </c>
      <c r="X31" s="197">
        <v>1.49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11.68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0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11.31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59.42</v>
      </c>
      <c r="L32" s="197">
        <v>63.62</v>
      </c>
      <c r="M32" s="197">
        <v>0</v>
      </c>
      <c r="N32" s="197">
        <v>1.21</v>
      </c>
      <c r="O32" s="197">
        <v>2.0099999999999998</v>
      </c>
      <c r="P32" s="197">
        <v>2.06</v>
      </c>
      <c r="Q32" s="197">
        <v>3.62</v>
      </c>
      <c r="R32" s="197">
        <v>6.93</v>
      </c>
      <c r="S32" s="197">
        <v>4.78</v>
      </c>
      <c r="T32" s="197">
        <v>0</v>
      </c>
      <c r="U32" s="197">
        <v>13.21</v>
      </c>
      <c r="V32" s="197">
        <v>0</v>
      </c>
      <c r="W32" s="197">
        <v>0</v>
      </c>
      <c r="X32" s="197">
        <v>1.49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11.68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0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11.28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9.4600000000000009</v>
      </c>
      <c r="L33" s="197">
        <v>63.62</v>
      </c>
      <c r="M33" s="197">
        <v>0</v>
      </c>
      <c r="N33" s="197">
        <v>1.21</v>
      </c>
      <c r="O33" s="197">
        <v>2.0099999999999998</v>
      </c>
      <c r="P33" s="197">
        <v>2.06</v>
      </c>
      <c r="Q33" s="197">
        <v>3.62</v>
      </c>
      <c r="R33" s="197">
        <v>6.93</v>
      </c>
      <c r="S33" s="197">
        <v>4.78</v>
      </c>
      <c r="T33" s="197">
        <v>0</v>
      </c>
      <c r="U33" s="197">
        <v>13.21</v>
      </c>
      <c r="V33" s="197">
        <v>0</v>
      </c>
      <c r="W33" s="197">
        <v>0</v>
      </c>
      <c r="X33" s="197">
        <v>1.49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11.68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0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11.28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6.58</v>
      </c>
      <c r="L34" s="197">
        <v>63.62</v>
      </c>
      <c r="M34" s="197">
        <v>0</v>
      </c>
      <c r="N34" s="197">
        <v>1.21</v>
      </c>
      <c r="O34" s="197">
        <v>2.0099999999999998</v>
      </c>
      <c r="P34" s="197">
        <v>2.06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1.49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11.68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0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11.28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6.58</v>
      </c>
      <c r="L35" s="197">
        <v>63.62</v>
      </c>
      <c r="M35" s="197">
        <v>0</v>
      </c>
      <c r="N35" s="197">
        <v>1.21</v>
      </c>
      <c r="O35" s="197">
        <v>2.0099999999999998</v>
      </c>
      <c r="P35" s="197">
        <v>2.06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1.49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11.68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0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11.28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6.58</v>
      </c>
      <c r="L36" s="197">
        <v>63.62</v>
      </c>
      <c r="M36" s="197">
        <v>0</v>
      </c>
      <c r="N36" s="197">
        <v>1.21</v>
      </c>
      <c r="O36" s="197">
        <v>2.0099999999999998</v>
      </c>
      <c r="P36" s="197">
        <v>2.06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1.49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11.68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0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6.58</v>
      </c>
      <c r="L37" s="197">
        <v>63.62</v>
      </c>
      <c r="M37" s="197">
        <v>0</v>
      </c>
      <c r="N37" s="197">
        <v>1.21</v>
      </c>
      <c r="O37" s="197">
        <v>2.0099999999999998</v>
      </c>
      <c r="P37" s="197">
        <v>2.06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1.49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11.68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0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6.58</v>
      </c>
      <c r="L38" s="197">
        <v>63.62</v>
      </c>
      <c r="M38" s="197">
        <v>0</v>
      </c>
      <c r="N38" s="197">
        <v>1.21</v>
      </c>
      <c r="O38" s="197">
        <v>2.0099999999999998</v>
      </c>
      <c r="P38" s="197">
        <v>2.06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1.49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11.68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0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6.58</v>
      </c>
      <c r="L39" s="197">
        <v>63.62</v>
      </c>
      <c r="M39" s="197">
        <v>0</v>
      </c>
      <c r="N39" s="197">
        <v>1.21</v>
      </c>
      <c r="O39" s="197">
        <v>2.0099999999999998</v>
      </c>
      <c r="P39" s="197">
        <v>2.06</v>
      </c>
      <c r="Q39" s="197">
        <v>0.22</v>
      </c>
      <c r="R39" s="197">
        <v>0.43</v>
      </c>
      <c r="S39" s="197">
        <v>0.27</v>
      </c>
      <c r="T39" s="197">
        <v>0</v>
      </c>
      <c r="U39" s="197">
        <v>13.21</v>
      </c>
      <c r="V39" s="197">
        <v>0</v>
      </c>
      <c r="W39" s="197">
        <v>0</v>
      </c>
      <c r="X39" s="197">
        <v>1.49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11.68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0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6.58</v>
      </c>
      <c r="L40" s="197">
        <v>63.62</v>
      </c>
      <c r="M40" s="197">
        <v>0</v>
      </c>
      <c r="N40" s="197">
        <v>1.21</v>
      </c>
      <c r="O40" s="197">
        <v>2.0099999999999998</v>
      </c>
      <c r="P40" s="197">
        <v>2.06</v>
      </c>
      <c r="Q40" s="197">
        <v>0.22</v>
      </c>
      <c r="R40" s="197">
        <v>0.43</v>
      </c>
      <c r="S40" s="197">
        <v>0.27</v>
      </c>
      <c r="T40" s="197">
        <v>0</v>
      </c>
      <c r="U40" s="197">
        <v>13.21</v>
      </c>
      <c r="V40" s="197">
        <v>0</v>
      </c>
      <c r="W40" s="197">
        <v>0</v>
      </c>
      <c r="X40" s="197">
        <v>1.49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11.68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0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6.58</v>
      </c>
      <c r="L41" s="197">
        <v>63.62</v>
      </c>
      <c r="M41" s="197">
        <v>0</v>
      </c>
      <c r="N41" s="197">
        <v>1.21</v>
      </c>
      <c r="O41" s="197">
        <v>2.0099999999999998</v>
      </c>
      <c r="P41" s="197">
        <v>2.06</v>
      </c>
      <c r="Q41" s="197">
        <v>0.22</v>
      </c>
      <c r="R41" s="197">
        <v>0.43</v>
      </c>
      <c r="S41" s="197">
        <v>0.27</v>
      </c>
      <c r="T41" s="197">
        <v>0</v>
      </c>
      <c r="U41" s="197">
        <v>13.21</v>
      </c>
      <c r="V41" s="197">
        <v>0</v>
      </c>
      <c r="W41" s="197">
        <v>0</v>
      </c>
      <c r="X41" s="197">
        <v>1.49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11.68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0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6.58</v>
      </c>
      <c r="L42" s="197">
        <v>63.62</v>
      </c>
      <c r="M42" s="197">
        <v>0</v>
      </c>
      <c r="N42" s="197">
        <v>1.21</v>
      </c>
      <c r="O42" s="197">
        <v>2.0099999999999998</v>
      </c>
      <c r="P42" s="197">
        <v>2.06</v>
      </c>
      <c r="Q42" s="197">
        <v>0.22</v>
      </c>
      <c r="R42" s="197">
        <v>0.43</v>
      </c>
      <c r="S42" s="197">
        <v>0.27</v>
      </c>
      <c r="T42" s="197">
        <v>0</v>
      </c>
      <c r="U42" s="197">
        <v>13.21</v>
      </c>
      <c r="V42" s="197">
        <v>0</v>
      </c>
      <c r="W42" s="197">
        <v>0</v>
      </c>
      <c r="X42" s="197">
        <v>1.49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11.68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0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6.58</v>
      </c>
      <c r="L43" s="197">
        <v>63.62</v>
      </c>
      <c r="M43" s="197">
        <v>0</v>
      </c>
      <c r="N43" s="197">
        <v>1.21</v>
      </c>
      <c r="O43" s="197">
        <v>2.0099999999999998</v>
      </c>
      <c r="P43" s="197">
        <v>2.06</v>
      </c>
      <c r="Q43" s="197">
        <v>0.22</v>
      </c>
      <c r="R43" s="197">
        <v>0.43</v>
      </c>
      <c r="S43" s="197">
        <v>0.27</v>
      </c>
      <c r="T43" s="197">
        <v>0</v>
      </c>
      <c r="U43" s="197">
        <v>13.21</v>
      </c>
      <c r="V43" s="197">
        <v>0</v>
      </c>
      <c r="W43" s="197">
        <v>0</v>
      </c>
      <c r="X43" s="197">
        <v>1.49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11.68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0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6.58</v>
      </c>
      <c r="L44" s="197">
        <v>63.62</v>
      </c>
      <c r="M44" s="197">
        <v>0</v>
      </c>
      <c r="N44" s="197">
        <v>1.21</v>
      </c>
      <c r="O44" s="197">
        <v>2.0099999999999998</v>
      </c>
      <c r="P44" s="197">
        <v>2.06</v>
      </c>
      <c r="Q44" s="197">
        <v>0.22</v>
      </c>
      <c r="R44" s="197">
        <v>0.43</v>
      </c>
      <c r="S44" s="197">
        <v>0.27</v>
      </c>
      <c r="T44" s="197">
        <v>0</v>
      </c>
      <c r="U44" s="197">
        <v>13.21</v>
      </c>
      <c r="V44" s="197">
        <v>0</v>
      </c>
      <c r="W44" s="197">
        <v>0</v>
      </c>
      <c r="X44" s="197">
        <v>1.49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11.68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6.58</v>
      </c>
      <c r="L45" s="197">
        <v>63.62</v>
      </c>
      <c r="M45" s="197">
        <v>0</v>
      </c>
      <c r="N45" s="197">
        <v>1.21</v>
      </c>
      <c r="O45" s="197">
        <v>2.0099999999999998</v>
      </c>
      <c r="P45" s="197">
        <v>2.06</v>
      </c>
      <c r="Q45" s="197">
        <v>0.22</v>
      </c>
      <c r="R45" s="197">
        <v>0.43</v>
      </c>
      <c r="S45" s="197">
        <v>0.27</v>
      </c>
      <c r="T45" s="197">
        <v>0</v>
      </c>
      <c r="U45" s="197">
        <v>13.21</v>
      </c>
      <c r="V45" s="197">
        <v>0</v>
      </c>
      <c r="W45" s="197">
        <v>0</v>
      </c>
      <c r="X45" s="197">
        <v>1.49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11.68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29.57</v>
      </c>
      <c r="AJ45" s="197">
        <v>0</v>
      </c>
      <c r="AK45" s="197">
        <v>0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6.58</v>
      </c>
      <c r="L46" s="197">
        <v>63.62</v>
      </c>
      <c r="M46" s="197">
        <v>0</v>
      </c>
      <c r="N46" s="197">
        <v>1.21</v>
      </c>
      <c r="O46" s="197">
        <v>2.0099999999999998</v>
      </c>
      <c r="P46" s="197">
        <v>2.06</v>
      </c>
      <c r="Q46" s="197">
        <v>0.22</v>
      </c>
      <c r="R46" s="197">
        <v>0.43</v>
      </c>
      <c r="S46" s="197">
        <v>0.27</v>
      </c>
      <c r="T46" s="197">
        <v>0</v>
      </c>
      <c r="U46" s="197">
        <v>13.21</v>
      </c>
      <c r="V46" s="197">
        <v>0</v>
      </c>
      <c r="W46" s="197">
        <v>0</v>
      </c>
      <c r="X46" s="197">
        <v>1.49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11.68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29.57</v>
      </c>
      <c r="AJ46" s="197">
        <v>0</v>
      </c>
      <c r="AK46" s="197">
        <v>0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88.22</v>
      </c>
      <c r="L47" s="197">
        <v>63.62</v>
      </c>
      <c r="M47" s="197">
        <v>0</v>
      </c>
      <c r="N47" s="197">
        <v>1.21</v>
      </c>
      <c r="O47" s="197">
        <v>2.0099999999999998</v>
      </c>
      <c r="P47" s="197">
        <v>2.06</v>
      </c>
      <c r="Q47" s="197">
        <v>3.6</v>
      </c>
      <c r="R47" s="197">
        <v>7.86</v>
      </c>
      <c r="S47" s="197">
        <v>4.76</v>
      </c>
      <c r="T47" s="197">
        <v>0</v>
      </c>
      <c r="U47" s="197">
        <v>13.21</v>
      </c>
      <c r="V47" s="197">
        <v>0</v>
      </c>
      <c r="W47" s="197">
        <v>0</v>
      </c>
      <c r="X47" s="197">
        <v>1.49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11.68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29.57</v>
      </c>
      <c r="AJ47" s="197">
        <v>0</v>
      </c>
      <c r="AK47" s="197">
        <v>0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88.22</v>
      </c>
      <c r="L48" s="197">
        <v>63.62</v>
      </c>
      <c r="M48" s="197">
        <v>0</v>
      </c>
      <c r="N48" s="197">
        <v>1.21</v>
      </c>
      <c r="O48" s="197">
        <v>2.0099999999999998</v>
      </c>
      <c r="P48" s="197">
        <v>2.06</v>
      </c>
      <c r="Q48" s="197">
        <v>3.6</v>
      </c>
      <c r="R48" s="197">
        <v>7.86</v>
      </c>
      <c r="S48" s="197">
        <v>4.76</v>
      </c>
      <c r="T48" s="197">
        <v>0</v>
      </c>
      <c r="U48" s="197">
        <v>13.21</v>
      </c>
      <c r="V48" s="197">
        <v>0</v>
      </c>
      <c r="W48" s="197">
        <v>0</v>
      </c>
      <c r="X48" s="197">
        <v>1.49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11.68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29.57</v>
      </c>
      <c r="AJ48" s="197">
        <v>0</v>
      </c>
      <c r="AK48" s="197">
        <v>0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88.22</v>
      </c>
      <c r="L49" s="197">
        <v>63.62</v>
      </c>
      <c r="M49" s="197">
        <v>0</v>
      </c>
      <c r="N49" s="197">
        <v>1.21</v>
      </c>
      <c r="O49" s="197">
        <v>2.0099999999999998</v>
      </c>
      <c r="P49" s="197">
        <v>2.06</v>
      </c>
      <c r="Q49" s="197">
        <v>3.62</v>
      </c>
      <c r="R49" s="197">
        <v>7.89</v>
      </c>
      <c r="S49" s="197">
        <v>4.78</v>
      </c>
      <c r="T49" s="197">
        <v>0</v>
      </c>
      <c r="U49" s="197">
        <v>13.21</v>
      </c>
      <c r="V49" s="197">
        <v>0</v>
      </c>
      <c r="W49" s="197">
        <v>0</v>
      </c>
      <c r="X49" s="197">
        <v>1.49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11.68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0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88.22</v>
      </c>
      <c r="L50" s="197">
        <v>63.62</v>
      </c>
      <c r="M50" s="197">
        <v>0</v>
      </c>
      <c r="N50" s="197">
        <v>1.21</v>
      </c>
      <c r="O50" s="197">
        <v>2.0099999999999998</v>
      </c>
      <c r="P50" s="197">
        <v>2.06</v>
      </c>
      <c r="Q50" s="197">
        <v>3.62</v>
      </c>
      <c r="R50" s="197">
        <v>7.89</v>
      </c>
      <c r="S50" s="197">
        <v>4.78</v>
      </c>
      <c r="T50" s="197">
        <v>0</v>
      </c>
      <c r="U50" s="197">
        <v>13.21</v>
      </c>
      <c r="V50" s="197">
        <v>0</v>
      </c>
      <c r="W50" s="197">
        <v>0</v>
      </c>
      <c r="X50" s="197">
        <v>1.49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11.68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11.15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88.22</v>
      </c>
      <c r="L51" s="197">
        <v>63.62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3.62</v>
      </c>
      <c r="R51" s="197">
        <v>7.86</v>
      </c>
      <c r="S51" s="197">
        <v>4.78</v>
      </c>
      <c r="T51" s="197">
        <v>0</v>
      </c>
      <c r="U51" s="197">
        <v>13.21</v>
      </c>
      <c r="V51" s="197">
        <v>0</v>
      </c>
      <c r="W51" s="197">
        <v>0</v>
      </c>
      <c r="X51" s="197">
        <v>1.49</v>
      </c>
      <c r="Y51" s="197">
        <v>56.48</v>
      </c>
      <c r="Z51" s="197">
        <v>2.74</v>
      </c>
      <c r="AA51" s="197">
        <v>0.91</v>
      </c>
      <c r="AB51" s="197">
        <v>0</v>
      </c>
      <c r="AC51" s="197">
        <v>11.68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29.57</v>
      </c>
      <c r="AJ51" s="197">
        <v>0</v>
      </c>
      <c r="AK51" s="197">
        <v>0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11.15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88.22</v>
      </c>
      <c r="L52" s="197">
        <v>63.62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3.62</v>
      </c>
      <c r="R52" s="197">
        <v>7.89</v>
      </c>
      <c r="S52" s="197">
        <v>4.78</v>
      </c>
      <c r="T52" s="197">
        <v>0</v>
      </c>
      <c r="U52" s="197">
        <v>13.21</v>
      </c>
      <c r="V52" s="197">
        <v>0</v>
      </c>
      <c r="W52" s="197">
        <v>0</v>
      </c>
      <c r="X52" s="197">
        <v>1.49</v>
      </c>
      <c r="Y52" s="197">
        <v>56.48</v>
      </c>
      <c r="Z52" s="197">
        <v>2.74</v>
      </c>
      <c r="AA52" s="197">
        <v>0.91</v>
      </c>
      <c r="AB52" s="197">
        <v>0</v>
      </c>
      <c r="AC52" s="197">
        <v>11.68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29.57</v>
      </c>
      <c r="AJ52" s="197">
        <v>0</v>
      </c>
      <c r="AK52" s="197">
        <v>0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11.15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88.22</v>
      </c>
      <c r="L53" s="197">
        <v>63.62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3.7</v>
      </c>
      <c r="R53" s="197">
        <v>8</v>
      </c>
      <c r="S53" s="197">
        <v>4.8600000000000003</v>
      </c>
      <c r="T53" s="197">
        <v>0</v>
      </c>
      <c r="U53" s="197">
        <v>13.21</v>
      </c>
      <c r="V53" s="197">
        <v>0</v>
      </c>
      <c r="W53" s="197">
        <v>0</v>
      </c>
      <c r="X53" s="197">
        <v>1.49</v>
      </c>
      <c r="Y53" s="197">
        <v>56.48</v>
      </c>
      <c r="Z53" s="197">
        <v>2.74</v>
      </c>
      <c r="AA53" s="197">
        <v>13.31</v>
      </c>
      <c r="AB53" s="197">
        <v>0</v>
      </c>
      <c r="AC53" s="197">
        <v>11.68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29.57</v>
      </c>
      <c r="AJ53" s="197">
        <v>0</v>
      </c>
      <c r="AK53" s="197">
        <v>0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11.15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88.22</v>
      </c>
      <c r="L54" s="197">
        <v>63.62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3.7</v>
      </c>
      <c r="R54" s="197">
        <v>8</v>
      </c>
      <c r="S54" s="197">
        <v>4.8600000000000003</v>
      </c>
      <c r="T54" s="197">
        <v>0</v>
      </c>
      <c r="U54" s="197">
        <v>13.21</v>
      </c>
      <c r="V54" s="197">
        <v>0</v>
      </c>
      <c r="W54" s="197">
        <v>0</v>
      </c>
      <c r="X54" s="197">
        <v>1.49</v>
      </c>
      <c r="Y54" s="197">
        <v>56.48</v>
      </c>
      <c r="Z54" s="197">
        <v>2.74</v>
      </c>
      <c r="AA54" s="197">
        <v>13.31</v>
      </c>
      <c r="AB54" s="197">
        <v>0</v>
      </c>
      <c r="AC54" s="197">
        <v>11.68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11.15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88.22</v>
      </c>
      <c r="L55" s="197">
        <v>63.62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3.7</v>
      </c>
      <c r="R55" s="197">
        <v>8</v>
      </c>
      <c r="S55" s="197">
        <v>4.8600000000000003</v>
      </c>
      <c r="T55" s="197">
        <v>0</v>
      </c>
      <c r="U55" s="197">
        <v>13.21</v>
      </c>
      <c r="V55" s="197">
        <v>0</v>
      </c>
      <c r="W55" s="197">
        <v>0</v>
      </c>
      <c r="X55" s="197">
        <v>1.49</v>
      </c>
      <c r="Y55" s="197">
        <v>56.48</v>
      </c>
      <c r="Z55" s="197">
        <v>2.74</v>
      </c>
      <c r="AA55" s="197">
        <v>13.31</v>
      </c>
      <c r="AB55" s="197">
        <v>0</v>
      </c>
      <c r="AC55" s="197">
        <v>11.68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0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11.15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88.22</v>
      </c>
      <c r="L56" s="197">
        <v>63.62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3.7</v>
      </c>
      <c r="R56" s="197">
        <v>8</v>
      </c>
      <c r="S56" s="197">
        <v>4.8600000000000003</v>
      </c>
      <c r="T56" s="197">
        <v>0</v>
      </c>
      <c r="U56" s="197">
        <v>13.21</v>
      </c>
      <c r="V56" s="197">
        <v>0</v>
      </c>
      <c r="W56" s="197">
        <v>0</v>
      </c>
      <c r="X56" s="197">
        <v>1.49</v>
      </c>
      <c r="Y56" s="197">
        <v>56.48</v>
      </c>
      <c r="Z56" s="197">
        <v>2.74</v>
      </c>
      <c r="AA56" s="197">
        <v>13.31</v>
      </c>
      <c r="AB56" s="197">
        <v>0</v>
      </c>
      <c r="AC56" s="197">
        <v>11.68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11.15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88.22</v>
      </c>
      <c r="L57" s="197">
        <v>63.62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3.7</v>
      </c>
      <c r="R57" s="197">
        <v>8</v>
      </c>
      <c r="S57" s="197">
        <v>4.8600000000000003</v>
      </c>
      <c r="T57" s="197">
        <v>0</v>
      </c>
      <c r="U57" s="197">
        <v>13.21</v>
      </c>
      <c r="V57" s="197">
        <v>0</v>
      </c>
      <c r="W57" s="197">
        <v>0</v>
      </c>
      <c r="X57" s="197">
        <v>1.49</v>
      </c>
      <c r="Y57" s="197">
        <v>56.48</v>
      </c>
      <c r="Z57" s="197">
        <v>2.74</v>
      </c>
      <c r="AA57" s="197">
        <v>13.31</v>
      </c>
      <c r="AB57" s="197">
        <v>0</v>
      </c>
      <c r="AC57" s="197">
        <v>11.68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11.15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88.22</v>
      </c>
      <c r="L58" s="197">
        <v>63.62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3.7</v>
      </c>
      <c r="R58" s="197">
        <v>8</v>
      </c>
      <c r="S58" s="197">
        <v>4.8600000000000003</v>
      </c>
      <c r="T58" s="197">
        <v>0</v>
      </c>
      <c r="U58" s="197">
        <v>13.21</v>
      </c>
      <c r="V58" s="197">
        <v>0</v>
      </c>
      <c r="W58" s="197">
        <v>0</v>
      </c>
      <c r="X58" s="197">
        <v>1.49</v>
      </c>
      <c r="Y58" s="197">
        <v>56.48</v>
      </c>
      <c r="Z58" s="197">
        <v>2.74</v>
      </c>
      <c r="AA58" s="197">
        <v>13.31</v>
      </c>
      <c r="AB58" s="197">
        <v>0</v>
      </c>
      <c r="AC58" s="197">
        <v>11.68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11.15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88.22</v>
      </c>
      <c r="L59" s="197">
        <v>63.62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3.7</v>
      </c>
      <c r="R59" s="197">
        <v>8</v>
      </c>
      <c r="S59" s="197">
        <v>4.8600000000000003</v>
      </c>
      <c r="T59" s="197">
        <v>0</v>
      </c>
      <c r="U59" s="197">
        <v>13.21</v>
      </c>
      <c r="V59" s="197">
        <v>0</v>
      </c>
      <c r="W59" s="197">
        <v>0</v>
      </c>
      <c r="X59" s="197">
        <v>1.49</v>
      </c>
      <c r="Y59" s="197">
        <v>56.48</v>
      </c>
      <c r="Z59" s="197">
        <v>2.74</v>
      </c>
      <c r="AA59" s="197">
        <v>13.31</v>
      </c>
      <c r="AB59" s="197">
        <v>0</v>
      </c>
      <c r="AC59" s="197">
        <v>11.68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11.15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88.22</v>
      </c>
      <c r="L60" s="197">
        <v>63.62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3.7</v>
      </c>
      <c r="R60" s="197">
        <v>8</v>
      </c>
      <c r="S60" s="197">
        <v>4.8600000000000003</v>
      </c>
      <c r="T60" s="197">
        <v>0</v>
      </c>
      <c r="U60" s="197">
        <v>13.21</v>
      </c>
      <c r="V60" s="197">
        <v>0</v>
      </c>
      <c r="W60" s="197">
        <v>0</v>
      </c>
      <c r="X60" s="197">
        <v>1.49</v>
      </c>
      <c r="Y60" s="197">
        <v>56.48</v>
      </c>
      <c r="Z60" s="197">
        <v>2.74</v>
      </c>
      <c r="AA60" s="197">
        <v>13.31</v>
      </c>
      <c r="AB60" s="197">
        <v>0</v>
      </c>
      <c r="AC60" s="197">
        <v>11.68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88.22</v>
      </c>
      <c r="L61" s="197">
        <v>63.62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3.7</v>
      </c>
      <c r="R61" s="197">
        <v>8</v>
      </c>
      <c r="S61" s="197">
        <v>4.8600000000000003</v>
      </c>
      <c r="T61" s="197">
        <v>0</v>
      </c>
      <c r="U61" s="197">
        <v>13.21</v>
      </c>
      <c r="V61" s="197">
        <v>0</v>
      </c>
      <c r="W61" s="197">
        <v>0</v>
      </c>
      <c r="X61" s="197">
        <v>1.49</v>
      </c>
      <c r="Y61" s="197">
        <v>56.48</v>
      </c>
      <c r="Z61" s="197">
        <v>2.74</v>
      </c>
      <c r="AA61" s="197">
        <v>13.31</v>
      </c>
      <c r="AB61" s="197">
        <v>0</v>
      </c>
      <c r="AC61" s="197">
        <v>11.68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0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11.2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88.22</v>
      </c>
      <c r="L62" s="197">
        <v>63.62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3.7</v>
      </c>
      <c r="R62" s="197">
        <v>8</v>
      </c>
      <c r="S62" s="197">
        <v>4.8600000000000003</v>
      </c>
      <c r="T62" s="197">
        <v>0</v>
      </c>
      <c r="U62" s="197">
        <v>13.21</v>
      </c>
      <c r="V62" s="197">
        <v>0</v>
      </c>
      <c r="W62" s="197">
        <v>0</v>
      </c>
      <c r="X62" s="197">
        <v>1.49</v>
      </c>
      <c r="Y62" s="197">
        <v>56.48</v>
      </c>
      <c r="Z62" s="197">
        <v>2.74</v>
      </c>
      <c r="AA62" s="197">
        <v>13.31</v>
      </c>
      <c r="AB62" s="197">
        <v>0</v>
      </c>
      <c r="AC62" s="197">
        <v>11.68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11.2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88.22</v>
      </c>
      <c r="L63" s="197">
        <v>63.62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3.7</v>
      </c>
      <c r="R63" s="197">
        <v>8</v>
      </c>
      <c r="S63" s="197">
        <v>4.8600000000000003</v>
      </c>
      <c r="T63" s="197">
        <v>0</v>
      </c>
      <c r="U63" s="197">
        <v>13.21</v>
      </c>
      <c r="V63" s="197">
        <v>0</v>
      </c>
      <c r="W63" s="197">
        <v>0</v>
      </c>
      <c r="X63" s="197">
        <v>1.49</v>
      </c>
      <c r="Y63" s="197">
        <v>56.48</v>
      </c>
      <c r="Z63" s="197">
        <v>2.74</v>
      </c>
      <c r="AA63" s="197">
        <v>13.31</v>
      </c>
      <c r="AB63" s="197">
        <v>0</v>
      </c>
      <c r="AC63" s="197">
        <v>11.68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11.2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88.22</v>
      </c>
      <c r="L64" s="197">
        <v>63.62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3.7</v>
      </c>
      <c r="R64" s="197">
        <v>8</v>
      </c>
      <c r="S64" s="197">
        <v>4.8600000000000003</v>
      </c>
      <c r="T64" s="197">
        <v>0</v>
      </c>
      <c r="U64" s="197">
        <v>13.21</v>
      </c>
      <c r="V64" s="197">
        <v>0</v>
      </c>
      <c r="W64" s="197">
        <v>0</v>
      </c>
      <c r="X64" s="197">
        <v>1.49</v>
      </c>
      <c r="Y64" s="197">
        <v>56.48</v>
      </c>
      <c r="Z64" s="197">
        <v>2.74</v>
      </c>
      <c r="AA64" s="197">
        <v>13.31</v>
      </c>
      <c r="AB64" s="197">
        <v>0</v>
      </c>
      <c r="AC64" s="197">
        <v>11.68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11.2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88.22</v>
      </c>
      <c r="L65" s="197">
        <v>63.62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3.7</v>
      </c>
      <c r="R65" s="197">
        <v>8</v>
      </c>
      <c r="S65" s="197">
        <v>4.8600000000000003</v>
      </c>
      <c r="T65" s="197">
        <v>0</v>
      </c>
      <c r="U65" s="197">
        <v>13.21</v>
      </c>
      <c r="V65" s="197">
        <v>0</v>
      </c>
      <c r="W65" s="197">
        <v>0</v>
      </c>
      <c r="X65" s="197">
        <v>1.49</v>
      </c>
      <c r="Y65" s="197">
        <v>56.48</v>
      </c>
      <c r="Z65" s="197">
        <v>2.74</v>
      </c>
      <c r="AA65" s="197">
        <v>13.31</v>
      </c>
      <c r="AB65" s="197">
        <v>0</v>
      </c>
      <c r="AC65" s="197">
        <v>11.68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11.2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88.22</v>
      </c>
      <c r="L66" s="197">
        <v>63.62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3.7</v>
      </c>
      <c r="R66" s="197">
        <v>8</v>
      </c>
      <c r="S66" s="197">
        <v>4.8600000000000003</v>
      </c>
      <c r="T66" s="197">
        <v>0</v>
      </c>
      <c r="U66" s="197">
        <v>13.21</v>
      </c>
      <c r="V66" s="197">
        <v>0</v>
      </c>
      <c r="W66" s="197">
        <v>0</v>
      </c>
      <c r="X66" s="197">
        <v>1.49</v>
      </c>
      <c r="Y66" s="197">
        <v>56.48</v>
      </c>
      <c r="Z66" s="197">
        <v>2.74</v>
      </c>
      <c r="AA66" s="197">
        <v>13.31</v>
      </c>
      <c r="AB66" s="197">
        <v>0</v>
      </c>
      <c r="AC66" s="197">
        <v>11.68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88.22</v>
      </c>
      <c r="L67" s="197">
        <v>63.62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3.7</v>
      </c>
      <c r="R67" s="197">
        <v>8</v>
      </c>
      <c r="S67" s="197">
        <v>4.8600000000000003</v>
      </c>
      <c r="T67" s="197">
        <v>0</v>
      </c>
      <c r="U67" s="197">
        <v>13.21</v>
      </c>
      <c r="V67" s="197">
        <v>0</v>
      </c>
      <c r="W67" s="197">
        <v>0</v>
      </c>
      <c r="X67" s="197">
        <v>1.49</v>
      </c>
      <c r="Y67" s="197">
        <v>56.48</v>
      </c>
      <c r="Z67" s="197">
        <v>2.74</v>
      </c>
      <c r="AA67" s="197">
        <v>13.31</v>
      </c>
      <c r="AB67" s="197">
        <v>0</v>
      </c>
      <c r="AC67" s="197">
        <v>11.68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88.22</v>
      </c>
      <c r="L68" s="197">
        <v>63.62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3.7</v>
      </c>
      <c r="R68" s="197">
        <v>8</v>
      </c>
      <c r="S68" s="197">
        <v>4.8600000000000003</v>
      </c>
      <c r="T68" s="197">
        <v>0</v>
      </c>
      <c r="U68" s="197">
        <v>13.21</v>
      </c>
      <c r="V68" s="197">
        <v>0</v>
      </c>
      <c r="W68" s="197">
        <v>0</v>
      </c>
      <c r="X68" s="197">
        <v>1.49</v>
      </c>
      <c r="Y68" s="197">
        <v>56.48</v>
      </c>
      <c r="Z68" s="197">
        <v>2.74</v>
      </c>
      <c r="AA68" s="197">
        <v>13.31</v>
      </c>
      <c r="AB68" s="197">
        <v>0</v>
      </c>
      <c r="AC68" s="197">
        <v>11.68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88.22</v>
      </c>
      <c r="L69" s="197">
        <v>63.62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3.7</v>
      </c>
      <c r="R69" s="197">
        <v>8</v>
      </c>
      <c r="S69" s="197">
        <v>4.8600000000000003</v>
      </c>
      <c r="T69" s="197">
        <v>0</v>
      </c>
      <c r="U69" s="197">
        <v>13.21</v>
      </c>
      <c r="V69" s="197">
        <v>0</v>
      </c>
      <c r="W69" s="197">
        <v>0</v>
      </c>
      <c r="X69" s="197">
        <v>1.49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11.68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88.22</v>
      </c>
      <c r="L70" s="197">
        <v>63.62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3.7</v>
      </c>
      <c r="R70" s="197">
        <v>8</v>
      </c>
      <c r="S70" s="197">
        <v>4.8600000000000003</v>
      </c>
      <c r="T70" s="197">
        <v>0</v>
      </c>
      <c r="U70" s="197">
        <v>13.21</v>
      </c>
      <c r="V70" s="197">
        <v>0</v>
      </c>
      <c r="W70" s="197">
        <v>0</v>
      </c>
      <c r="X70" s="197">
        <v>1.49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11.68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6.61</v>
      </c>
      <c r="L71" s="197">
        <v>63.62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3.7</v>
      </c>
      <c r="R71" s="197">
        <v>7.91</v>
      </c>
      <c r="S71" s="197">
        <v>4.79</v>
      </c>
      <c r="T71" s="197">
        <v>0</v>
      </c>
      <c r="U71" s="197">
        <v>13.21</v>
      </c>
      <c r="V71" s="197">
        <v>0</v>
      </c>
      <c r="W71" s="197">
        <v>0</v>
      </c>
      <c r="X71" s="197">
        <v>1.49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11.68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6.61</v>
      </c>
      <c r="L72" s="197">
        <v>63.62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3.7</v>
      </c>
      <c r="R72" s="197">
        <v>7.91</v>
      </c>
      <c r="S72" s="197">
        <v>4.79</v>
      </c>
      <c r="T72" s="197">
        <v>0</v>
      </c>
      <c r="U72" s="197">
        <v>13.21</v>
      </c>
      <c r="V72" s="197">
        <v>0</v>
      </c>
      <c r="W72" s="197">
        <v>0</v>
      </c>
      <c r="X72" s="197">
        <v>1.49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11.68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11.25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6.61</v>
      </c>
      <c r="L73" s="197">
        <v>63.62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3.7</v>
      </c>
      <c r="R73" s="197">
        <v>7.93</v>
      </c>
      <c r="S73" s="197">
        <v>4.79</v>
      </c>
      <c r="T73" s="197">
        <v>0</v>
      </c>
      <c r="U73" s="197">
        <v>13.21</v>
      </c>
      <c r="V73" s="197">
        <v>0</v>
      </c>
      <c r="W73" s="197">
        <v>0</v>
      </c>
      <c r="X73" s="197">
        <v>1.49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11.68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0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11.25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6.61</v>
      </c>
      <c r="L74" s="197">
        <v>63.62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3.7</v>
      </c>
      <c r="R74" s="197">
        <v>7.93</v>
      </c>
      <c r="S74" s="197">
        <v>4.79</v>
      </c>
      <c r="T74" s="197">
        <v>0</v>
      </c>
      <c r="U74" s="197">
        <v>13.21</v>
      </c>
      <c r="V74" s="197">
        <v>0</v>
      </c>
      <c r="W74" s="197">
        <v>0</v>
      </c>
      <c r="X74" s="197">
        <v>1.49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11.68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6.61</v>
      </c>
      <c r="L75" s="197">
        <v>18.62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0.22</v>
      </c>
      <c r="R75" s="197">
        <v>2.38</v>
      </c>
      <c r="S75" s="197">
        <v>1.42</v>
      </c>
      <c r="T75" s="197">
        <v>0</v>
      </c>
      <c r="U75" s="197">
        <v>13.21</v>
      </c>
      <c r="V75" s="197">
        <v>0</v>
      </c>
      <c r="W75" s="197">
        <v>0</v>
      </c>
      <c r="X75" s="197">
        <v>1.49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11.68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28.93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6.61</v>
      </c>
      <c r="L76" s="197">
        <v>18.62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0.22</v>
      </c>
      <c r="R76" s="197">
        <v>0.56000000000000005</v>
      </c>
      <c r="S76" s="197">
        <v>0.33</v>
      </c>
      <c r="T76" s="197">
        <v>0</v>
      </c>
      <c r="U76" s="197">
        <v>13.21</v>
      </c>
      <c r="V76" s="197">
        <v>0</v>
      </c>
      <c r="W76" s="197">
        <v>0</v>
      </c>
      <c r="X76" s="197">
        <v>1.49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11.68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28.93</v>
      </c>
      <c r="AJ76" s="197">
        <v>0</v>
      </c>
      <c r="AK76" s="197">
        <v>0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6.65</v>
      </c>
      <c r="L77" s="197">
        <v>18.62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0.22</v>
      </c>
      <c r="R77" s="197">
        <v>0.43</v>
      </c>
      <c r="S77" s="197">
        <v>0.27</v>
      </c>
      <c r="T77" s="197">
        <v>0</v>
      </c>
      <c r="U77" s="197">
        <v>13.21</v>
      </c>
      <c r="V77" s="197">
        <v>0</v>
      </c>
      <c r="W77" s="197">
        <v>0</v>
      </c>
      <c r="X77" s="197">
        <v>1.49</v>
      </c>
      <c r="Y77" s="197">
        <v>56.48</v>
      </c>
      <c r="Z77" s="197">
        <v>1.57</v>
      </c>
      <c r="AA77" s="197">
        <v>0.52</v>
      </c>
      <c r="AB77" s="197">
        <v>0</v>
      </c>
      <c r="AC77" s="197">
        <v>11.68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28.93</v>
      </c>
      <c r="AJ77" s="197">
        <v>0</v>
      </c>
      <c r="AK77" s="197">
        <v>0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6.61</v>
      </c>
      <c r="L78" s="197">
        <v>18.62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0.22</v>
      </c>
      <c r="R78" s="197">
        <v>0.43</v>
      </c>
      <c r="S78" s="197">
        <v>0.27</v>
      </c>
      <c r="T78" s="197">
        <v>0</v>
      </c>
      <c r="U78" s="197">
        <v>13.21</v>
      </c>
      <c r="V78" s="197">
        <v>0</v>
      </c>
      <c r="W78" s="197">
        <v>0</v>
      </c>
      <c r="X78" s="197">
        <v>1.49</v>
      </c>
      <c r="Y78" s="197">
        <v>56.48</v>
      </c>
      <c r="Z78" s="197">
        <v>1.57</v>
      </c>
      <c r="AA78" s="197">
        <v>0.52</v>
      </c>
      <c r="AB78" s="197">
        <v>0</v>
      </c>
      <c r="AC78" s="197">
        <v>11.68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28.93</v>
      </c>
      <c r="AJ78" s="197">
        <v>0</v>
      </c>
      <c r="AK78" s="197">
        <v>0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6.61</v>
      </c>
      <c r="L79" s="197">
        <v>18.62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0.22</v>
      </c>
      <c r="R79" s="197">
        <v>0.43</v>
      </c>
      <c r="S79" s="197">
        <v>0.27</v>
      </c>
      <c r="T79" s="197">
        <v>0</v>
      </c>
      <c r="U79" s="197">
        <v>13.21</v>
      </c>
      <c r="V79" s="197">
        <v>0</v>
      </c>
      <c r="W79" s="197">
        <v>0</v>
      </c>
      <c r="X79" s="197">
        <v>1.49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11.68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28.93</v>
      </c>
      <c r="AJ79" s="197">
        <v>0</v>
      </c>
      <c r="AK79" s="197">
        <v>0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6.61</v>
      </c>
      <c r="L80" s="197">
        <v>18.62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0.22</v>
      </c>
      <c r="R80" s="197">
        <v>0.43</v>
      </c>
      <c r="S80" s="197">
        <v>0.27</v>
      </c>
      <c r="T80" s="197">
        <v>0</v>
      </c>
      <c r="U80" s="197">
        <v>13.21</v>
      </c>
      <c r="V80" s="197">
        <v>0</v>
      </c>
      <c r="W80" s="197">
        <v>0</v>
      </c>
      <c r="X80" s="197">
        <v>1.49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11.68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28.93</v>
      </c>
      <c r="AJ80" s="197">
        <v>0</v>
      </c>
      <c r="AK80" s="197">
        <v>0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6.61</v>
      </c>
      <c r="L81" s="197">
        <v>18.62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0.22</v>
      </c>
      <c r="R81" s="197">
        <v>0.43</v>
      </c>
      <c r="S81" s="197">
        <v>0.27</v>
      </c>
      <c r="T81" s="197">
        <v>0</v>
      </c>
      <c r="U81" s="197">
        <v>13.21</v>
      </c>
      <c r="V81" s="197">
        <v>0</v>
      </c>
      <c r="W81" s="197">
        <v>0</v>
      </c>
      <c r="X81" s="197">
        <v>1.49</v>
      </c>
      <c r="Y81" s="197">
        <v>56.48</v>
      </c>
      <c r="Z81" s="197">
        <v>1.57</v>
      </c>
      <c r="AA81" s="197">
        <v>0.52</v>
      </c>
      <c r="AB81" s="197">
        <v>0</v>
      </c>
      <c r="AC81" s="197">
        <v>11.68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28.93</v>
      </c>
      <c r="AJ81" s="197">
        <v>0</v>
      </c>
      <c r="AK81" s="197">
        <v>0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6.61</v>
      </c>
      <c r="L82" s="197">
        <v>63.62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3.7</v>
      </c>
      <c r="R82" s="197">
        <v>8.01</v>
      </c>
      <c r="S82" s="197">
        <v>4.8600000000000003</v>
      </c>
      <c r="T82" s="197">
        <v>0</v>
      </c>
      <c r="U82" s="197">
        <v>13.21</v>
      </c>
      <c r="V82" s="197">
        <v>0</v>
      </c>
      <c r="W82" s="197">
        <v>0</v>
      </c>
      <c r="X82" s="197">
        <v>1.49</v>
      </c>
      <c r="Y82" s="197">
        <v>56.48</v>
      </c>
      <c r="Z82" s="197">
        <v>1.57</v>
      </c>
      <c r="AA82" s="197">
        <v>0.52</v>
      </c>
      <c r="AB82" s="197">
        <v>0</v>
      </c>
      <c r="AC82" s="197">
        <v>11.68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28.93</v>
      </c>
      <c r="AJ82" s="197">
        <v>0</v>
      </c>
      <c r="AK82" s="197">
        <v>0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6.61</v>
      </c>
      <c r="L83" s="197">
        <v>63.62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3.7</v>
      </c>
      <c r="R83" s="197">
        <v>8.01</v>
      </c>
      <c r="S83" s="197">
        <v>4.8600000000000003</v>
      </c>
      <c r="T83" s="197">
        <v>0</v>
      </c>
      <c r="U83" s="197">
        <v>13.21</v>
      </c>
      <c r="V83" s="197">
        <v>0</v>
      </c>
      <c r="W83" s="197">
        <v>0</v>
      </c>
      <c r="X83" s="197">
        <v>1.49</v>
      </c>
      <c r="Y83" s="197">
        <v>56.48</v>
      </c>
      <c r="Z83" s="197">
        <v>2.74</v>
      </c>
      <c r="AA83" s="197">
        <v>0.91</v>
      </c>
      <c r="AB83" s="197">
        <v>0</v>
      </c>
      <c r="AC83" s="197">
        <v>11.68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28.93</v>
      </c>
      <c r="AJ83" s="197">
        <v>0</v>
      </c>
      <c r="AK83" s="197">
        <v>0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6.61</v>
      </c>
      <c r="L84" s="197">
        <v>63.62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3.7</v>
      </c>
      <c r="R84" s="197">
        <v>8.01</v>
      </c>
      <c r="S84" s="197">
        <v>4.8600000000000003</v>
      </c>
      <c r="T84" s="197">
        <v>0</v>
      </c>
      <c r="U84" s="197">
        <v>13.21</v>
      </c>
      <c r="V84" s="197">
        <v>0</v>
      </c>
      <c r="W84" s="197">
        <v>0</v>
      </c>
      <c r="X84" s="197">
        <v>1.49</v>
      </c>
      <c r="Y84" s="197">
        <v>56.48</v>
      </c>
      <c r="Z84" s="197">
        <v>2.74</v>
      </c>
      <c r="AA84" s="197">
        <v>0.91</v>
      </c>
      <c r="AB84" s="197">
        <v>0</v>
      </c>
      <c r="AC84" s="197">
        <v>11.68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28.93</v>
      </c>
      <c r="AJ84" s="197">
        <v>0</v>
      </c>
      <c r="AK84" s="197">
        <v>0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69.02</v>
      </c>
      <c r="L85" s="197">
        <v>54.35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3.7</v>
      </c>
      <c r="R85" s="197">
        <v>8.01</v>
      </c>
      <c r="S85" s="197">
        <v>4.8600000000000003</v>
      </c>
      <c r="T85" s="197">
        <v>0</v>
      </c>
      <c r="U85" s="197">
        <v>13.21</v>
      </c>
      <c r="V85" s="197">
        <v>0</v>
      </c>
      <c r="W85" s="197">
        <v>0</v>
      </c>
      <c r="X85" s="197">
        <v>1.49</v>
      </c>
      <c r="Y85" s="197">
        <v>56.48</v>
      </c>
      <c r="Z85" s="197">
        <v>2.74</v>
      </c>
      <c r="AA85" s="197">
        <v>0.91</v>
      </c>
      <c r="AB85" s="197">
        <v>0</v>
      </c>
      <c r="AC85" s="197">
        <v>11.68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28.93</v>
      </c>
      <c r="AJ85" s="197">
        <v>0</v>
      </c>
      <c r="AK85" s="197">
        <v>0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69.02</v>
      </c>
      <c r="L86" s="197">
        <v>54.35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3.7</v>
      </c>
      <c r="R86" s="197">
        <v>8.01</v>
      </c>
      <c r="S86" s="197">
        <v>4.8600000000000003</v>
      </c>
      <c r="T86" s="197">
        <v>0</v>
      </c>
      <c r="U86" s="197">
        <v>13.21</v>
      </c>
      <c r="V86" s="197">
        <v>0</v>
      </c>
      <c r="W86" s="197">
        <v>0</v>
      </c>
      <c r="X86" s="197">
        <v>1.49</v>
      </c>
      <c r="Y86" s="197">
        <v>56.48</v>
      </c>
      <c r="Z86" s="197">
        <v>2.74</v>
      </c>
      <c r="AA86" s="197">
        <v>0.91</v>
      </c>
      <c r="AB86" s="197">
        <v>0</v>
      </c>
      <c r="AC86" s="197">
        <v>11.68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28.93</v>
      </c>
      <c r="AJ86" s="197">
        <v>0</v>
      </c>
      <c r="AK86" s="197">
        <v>0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88.22</v>
      </c>
      <c r="L87" s="197">
        <v>54.35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3.7</v>
      </c>
      <c r="R87" s="197">
        <v>8.01</v>
      </c>
      <c r="S87" s="197">
        <v>4.8600000000000003</v>
      </c>
      <c r="T87" s="197">
        <v>0</v>
      </c>
      <c r="U87" s="197">
        <v>13.21</v>
      </c>
      <c r="V87" s="197">
        <v>0</v>
      </c>
      <c r="W87" s="197">
        <v>0</v>
      </c>
      <c r="X87" s="197">
        <v>1.49</v>
      </c>
      <c r="Y87" s="197">
        <v>56.48</v>
      </c>
      <c r="Z87" s="197">
        <v>2.74</v>
      </c>
      <c r="AA87" s="197">
        <v>0.91</v>
      </c>
      <c r="AB87" s="197">
        <v>0</v>
      </c>
      <c r="AC87" s="197">
        <v>11.32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28.93</v>
      </c>
      <c r="AJ87" s="197">
        <v>0</v>
      </c>
      <c r="AK87" s="197">
        <v>0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11.31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88.22</v>
      </c>
      <c r="L88" s="197">
        <v>54.35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3.7</v>
      </c>
      <c r="R88" s="197">
        <v>8.01</v>
      </c>
      <c r="S88" s="197">
        <v>5.03</v>
      </c>
      <c r="T88" s="197">
        <v>0</v>
      </c>
      <c r="U88" s="197">
        <v>13.21</v>
      </c>
      <c r="V88" s="197">
        <v>0</v>
      </c>
      <c r="W88" s="197">
        <v>0</v>
      </c>
      <c r="X88" s="197">
        <v>1.49</v>
      </c>
      <c r="Y88" s="197">
        <v>56.48</v>
      </c>
      <c r="Z88" s="197">
        <v>2.74</v>
      </c>
      <c r="AA88" s="197">
        <v>0.91</v>
      </c>
      <c r="AB88" s="197">
        <v>0</v>
      </c>
      <c r="AC88" s="197">
        <v>11.32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28.93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11.31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88.22</v>
      </c>
      <c r="L89" s="197">
        <v>54.35</v>
      </c>
      <c r="M89" s="197">
        <v>0</v>
      </c>
      <c r="N89" s="197">
        <v>1.21</v>
      </c>
      <c r="O89" s="197">
        <v>2.0099999999999998</v>
      </c>
      <c r="P89" s="197">
        <v>2.0499999999999998</v>
      </c>
      <c r="Q89" s="197">
        <v>3.7</v>
      </c>
      <c r="R89" s="197">
        <v>7.89</v>
      </c>
      <c r="S89" s="197">
        <v>4.78</v>
      </c>
      <c r="T89" s="197">
        <v>0</v>
      </c>
      <c r="U89" s="197">
        <v>13.21</v>
      </c>
      <c r="V89" s="197">
        <v>0</v>
      </c>
      <c r="W89" s="197">
        <v>0</v>
      </c>
      <c r="X89" s="197">
        <v>1.49</v>
      </c>
      <c r="Y89" s="197">
        <v>56.48</v>
      </c>
      <c r="Z89" s="197">
        <v>2.74</v>
      </c>
      <c r="AA89" s="197">
        <v>0.91</v>
      </c>
      <c r="AB89" s="197">
        <v>0</v>
      </c>
      <c r="AC89" s="197">
        <v>11.32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28.93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11.31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49.82</v>
      </c>
      <c r="L90" s="197">
        <v>54.35</v>
      </c>
      <c r="M90" s="197">
        <v>0</v>
      </c>
      <c r="N90" s="197">
        <v>1.21</v>
      </c>
      <c r="O90" s="197">
        <v>2.0099999999999998</v>
      </c>
      <c r="P90" s="197">
        <v>2.0499999999999998</v>
      </c>
      <c r="Q90" s="197">
        <v>3.7</v>
      </c>
      <c r="R90" s="197">
        <v>7.89</v>
      </c>
      <c r="S90" s="197">
        <v>4.78</v>
      </c>
      <c r="T90" s="197">
        <v>0</v>
      </c>
      <c r="U90" s="197">
        <v>13.21</v>
      </c>
      <c r="V90" s="197">
        <v>0</v>
      </c>
      <c r="W90" s="197">
        <v>0</v>
      </c>
      <c r="X90" s="197">
        <v>1.49</v>
      </c>
      <c r="Y90" s="197">
        <v>56.48</v>
      </c>
      <c r="Z90" s="197">
        <v>2.74</v>
      </c>
      <c r="AA90" s="197">
        <v>13.31</v>
      </c>
      <c r="AB90" s="197">
        <v>0</v>
      </c>
      <c r="AC90" s="197">
        <v>11.32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28.93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11.31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93.02</v>
      </c>
      <c r="L91" s="197">
        <v>54.35</v>
      </c>
      <c r="M91" s="197">
        <v>0</v>
      </c>
      <c r="N91" s="197">
        <v>1.21</v>
      </c>
      <c r="O91" s="197">
        <v>2.0099999999999998</v>
      </c>
      <c r="P91" s="197">
        <v>2.0499999999999998</v>
      </c>
      <c r="Q91" s="197">
        <v>3.7</v>
      </c>
      <c r="R91" s="197">
        <v>7.89</v>
      </c>
      <c r="S91" s="197">
        <v>4.78</v>
      </c>
      <c r="T91" s="197">
        <v>0</v>
      </c>
      <c r="U91" s="197">
        <v>13.21</v>
      </c>
      <c r="V91" s="197">
        <v>0</v>
      </c>
      <c r="W91" s="197">
        <v>0</v>
      </c>
      <c r="X91" s="197">
        <v>1.5</v>
      </c>
      <c r="Y91" s="197">
        <v>56.48</v>
      </c>
      <c r="Z91" s="197">
        <v>2.74</v>
      </c>
      <c r="AA91" s="197">
        <v>13.31</v>
      </c>
      <c r="AB91" s="197">
        <v>0</v>
      </c>
      <c r="AC91" s="197">
        <v>11.32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28.93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93.02</v>
      </c>
      <c r="L92" s="197">
        <v>54.35</v>
      </c>
      <c r="M92" s="197">
        <v>0</v>
      </c>
      <c r="N92" s="197">
        <v>1.21</v>
      </c>
      <c r="O92" s="197">
        <v>2.0099999999999998</v>
      </c>
      <c r="P92" s="197">
        <v>2.0499999999999998</v>
      </c>
      <c r="Q92" s="197">
        <v>3.7</v>
      </c>
      <c r="R92" s="197">
        <v>7.89</v>
      </c>
      <c r="S92" s="197">
        <v>4.78</v>
      </c>
      <c r="T92" s="197">
        <v>0</v>
      </c>
      <c r="U92" s="197">
        <v>13.21</v>
      </c>
      <c r="V92" s="197">
        <v>0</v>
      </c>
      <c r="W92" s="197">
        <v>0</v>
      </c>
      <c r="X92" s="197">
        <v>1.5</v>
      </c>
      <c r="Y92" s="197">
        <v>56.48</v>
      </c>
      <c r="Z92" s="197">
        <v>2.74</v>
      </c>
      <c r="AA92" s="197">
        <v>13.31</v>
      </c>
      <c r="AB92" s="197">
        <v>0</v>
      </c>
      <c r="AC92" s="197">
        <v>15.47</v>
      </c>
      <c r="AD92" s="197">
        <v>0</v>
      </c>
      <c r="AE92" s="197">
        <v>0</v>
      </c>
      <c r="AF92" s="197">
        <v>0</v>
      </c>
      <c r="AG92" s="197">
        <v>4.84</v>
      </c>
      <c r="AH92" s="197">
        <v>0</v>
      </c>
      <c r="AI92" s="197">
        <v>28.93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91.67</v>
      </c>
      <c r="L93" s="197">
        <v>53.34</v>
      </c>
      <c r="M93" s="197">
        <v>0</v>
      </c>
      <c r="N93" s="197">
        <v>1.21</v>
      </c>
      <c r="O93" s="197">
        <v>2.0099999999999998</v>
      </c>
      <c r="P93" s="197">
        <v>2.0499999999999998</v>
      </c>
      <c r="Q93" s="197">
        <v>3.7</v>
      </c>
      <c r="R93" s="197">
        <v>8.01</v>
      </c>
      <c r="S93" s="197">
        <v>4.8600000000000003</v>
      </c>
      <c r="T93" s="197">
        <v>0</v>
      </c>
      <c r="U93" s="197">
        <v>13.21</v>
      </c>
      <c r="V93" s="197">
        <v>0</v>
      </c>
      <c r="W93" s="197">
        <v>0</v>
      </c>
      <c r="X93" s="197">
        <v>1.5</v>
      </c>
      <c r="Y93" s="197">
        <v>56.48</v>
      </c>
      <c r="Z93" s="197">
        <v>2.74</v>
      </c>
      <c r="AA93" s="197">
        <v>13.31</v>
      </c>
      <c r="AB93" s="197">
        <v>0</v>
      </c>
      <c r="AC93" s="197">
        <v>11.32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28.93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79.86</v>
      </c>
      <c r="L94" s="197">
        <v>53.34</v>
      </c>
      <c r="M94" s="197">
        <v>0</v>
      </c>
      <c r="N94" s="197">
        <v>1.21</v>
      </c>
      <c r="O94" s="197">
        <v>2.0099999999999998</v>
      </c>
      <c r="P94" s="197">
        <v>2.0499999999999998</v>
      </c>
      <c r="Q94" s="197">
        <v>3.7</v>
      </c>
      <c r="R94" s="197">
        <v>5.38</v>
      </c>
      <c r="S94" s="197">
        <v>3.27</v>
      </c>
      <c r="T94" s="197">
        <v>0</v>
      </c>
      <c r="U94" s="197">
        <v>13.21</v>
      </c>
      <c r="V94" s="197">
        <v>0</v>
      </c>
      <c r="W94" s="197">
        <v>0</v>
      </c>
      <c r="X94" s="197">
        <v>1.5</v>
      </c>
      <c r="Y94" s="197">
        <v>56.48</v>
      </c>
      <c r="Z94" s="197">
        <v>2.74</v>
      </c>
      <c r="AA94" s="197">
        <v>13.31</v>
      </c>
      <c r="AB94" s="197">
        <v>0</v>
      </c>
      <c r="AC94" s="197">
        <v>11.32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28.93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79.87</v>
      </c>
      <c r="L95" s="197">
        <v>53.34</v>
      </c>
      <c r="M95" s="197">
        <v>0</v>
      </c>
      <c r="N95" s="197">
        <v>1.21</v>
      </c>
      <c r="O95" s="197">
        <v>2.0099999999999998</v>
      </c>
      <c r="P95" s="197">
        <v>2.0499999999999998</v>
      </c>
      <c r="Q95" s="197">
        <v>3.7</v>
      </c>
      <c r="R95" s="197">
        <v>5.36</v>
      </c>
      <c r="S95" s="197">
        <v>3.27</v>
      </c>
      <c r="T95" s="197">
        <v>0</v>
      </c>
      <c r="U95" s="197">
        <v>13.21</v>
      </c>
      <c r="V95" s="197">
        <v>0</v>
      </c>
      <c r="W95" s="197">
        <v>0</v>
      </c>
      <c r="X95" s="197">
        <v>0.99</v>
      </c>
      <c r="Y95" s="197">
        <v>56.48</v>
      </c>
      <c r="Z95" s="197">
        <v>2.74</v>
      </c>
      <c r="AA95" s="197">
        <v>13.31</v>
      </c>
      <c r="AB95" s="197">
        <v>0</v>
      </c>
      <c r="AC95" s="197">
        <v>11.32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28.93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79.86</v>
      </c>
      <c r="L96" s="197">
        <v>53.34</v>
      </c>
      <c r="M96" s="197">
        <v>0</v>
      </c>
      <c r="N96" s="197">
        <v>1.21</v>
      </c>
      <c r="O96" s="197">
        <v>2.0099999999999998</v>
      </c>
      <c r="P96" s="197">
        <v>2.0499999999999998</v>
      </c>
      <c r="Q96" s="197">
        <v>3.7</v>
      </c>
      <c r="R96" s="197">
        <v>5.36</v>
      </c>
      <c r="S96" s="197">
        <v>3.27</v>
      </c>
      <c r="T96" s="197">
        <v>0</v>
      </c>
      <c r="U96" s="197">
        <v>13.21</v>
      </c>
      <c r="V96" s="197">
        <v>0</v>
      </c>
      <c r="W96" s="197">
        <v>0</v>
      </c>
      <c r="X96" s="197">
        <v>0</v>
      </c>
      <c r="Y96" s="197">
        <v>56.48</v>
      </c>
      <c r="Z96" s="197">
        <v>2.74</v>
      </c>
      <c r="AA96" s="197">
        <v>13.31</v>
      </c>
      <c r="AB96" s="197">
        <v>0</v>
      </c>
      <c r="AC96" s="197">
        <v>11.32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28.93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11.34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79.87</v>
      </c>
      <c r="L97" s="197">
        <v>53.34</v>
      </c>
      <c r="M97" s="197">
        <v>0</v>
      </c>
      <c r="N97" s="197">
        <v>1.21</v>
      </c>
      <c r="O97" s="197">
        <v>2.0099999999999998</v>
      </c>
      <c r="P97" s="197">
        <v>1.68</v>
      </c>
      <c r="Q97" s="197">
        <v>3.7</v>
      </c>
      <c r="R97" s="197">
        <v>5.36</v>
      </c>
      <c r="S97" s="197">
        <v>3.27</v>
      </c>
      <c r="T97" s="197">
        <v>0</v>
      </c>
      <c r="U97" s="197">
        <v>13.21</v>
      </c>
      <c r="V97" s="197">
        <v>0</v>
      </c>
      <c r="W97" s="197">
        <v>0</v>
      </c>
      <c r="X97" s="197">
        <v>0</v>
      </c>
      <c r="Y97" s="197">
        <v>56.48</v>
      </c>
      <c r="Z97" s="197">
        <v>2.74</v>
      </c>
      <c r="AA97" s="197">
        <v>13.31</v>
      </c>
      <c r="AB97" s="197">
        <v>0</v>
      </c>
      <c r="AC97" s="197">
        <v>11.32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28.93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11.34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79.86</v>
      </c>
      <c r="L98" s="197">
        <v>53.34</v>
      </c>
      <c r="M98" s="197">
        <v>0</v>
      </c>
      <c r="N98" s="197">
        <v>1.21</v>
      </c>
      <c r="O98" s="197">
        <v>2.0099999999999998</v>
      </c>
      <c r="P98" s="197">
        <v>1.68</v>
      </c>
      <c r="Q98" s="197">
        <v>3.7</v>
      </c>
      <c r="R98" s="197">
        <v>5.36</v>
      </c>
      <c r="S98" s="197">
        <v>3.27</v>
      </c>
      <c r="T98" s="197">
        <v>0</v>
      </c>
      <c r="U98" s="197">
        <v>13.21</v>
      </c>
      <c r="V98" s="197">
        <v>0</v>
      </c>
      <c r="W98" s="197">
        <v>0</v>
      </c>
      <c r="X98" s="197">
        <v>0</v>
      </c>
      <c r="Y98" s="197">
        <v>56.48</v>
      </c>
      <c r="Z98" s="197">
        <v>2.74</v>
      </c>
      <c r="AA98" s="197">
        <v>13.31</v>
      </c>
      <c r="AB98" s="197">
        <v>0</v>
      </c>
      <c r="AC98" s="197">
        <v>11.32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28.93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0.27051249999999988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1.4707174999999983</v>
      </c>
      <c r="L99">
        <f t="shared" si="0"/>
        <v>1.4033999999999993</v>
      </c>
      <c r="M99">
        <f t="shared" si="0"/>
        <v>0</v>
      </c>
      <c r="N99">
        <f t="shared" si="0"/>
        <v>2.9014999999999937E-2</v>
      </c>
      <c r="O99">
        <f t="shared" si="0"/>
        <v>4.7029999999999968E-2</v>
      </c>
      <c r="P99">
        <f t="shared" si="0"/>
        <v>4.5940000000000057E-2</v>
      </c>
      <c r="Q99">
        <f t="shared" si="0"/>
        <v>7.0649999999999893E-2</v>
      </c>
      <c r="R99">
        <f t="shared" si="0"/>
        <v>0.13267500000000002</v>
      </c>
      <c r="S99">
        <f t="shared" si="0"/>
        <v>8.2042500000000018E-2</v>
      </c>
      <c r="T99">
        <f t="shared" si="0"/>
        <v>0</v>
      </c>
      <c r="U99">
        <f t="shared" si="0"/>
        <v>0.31585500000000044</v>
      </c>
      <c r="V99">
        <f t="shared" si="0"/>
        <v>0</v>
      </c>
      <c r="W99">
        <f t="shared" si="0"/>
        <v>0</v>
      </c>
      <c r="X99">
        <f t="shared" si="0"/>
        <v>0.12573500000000015</v>
      </c>
      <c r="Y99">
        <f t="shared" si="0"/>
        <v>1.3555199999999976</v>
      </c>
      <c r="Z99">
        <f t="shared" si="0"/>
        <v>9.1960000000000167E-2</v>
      </c>
      <c r="AA99">
        <f t="shared" si="0"/>
        <v>0.17933999999999981</v>
      </c>
      <c r="AB99">
        <f t="shared" si="0"/>
        <v>0</v>
      </c>
      <c r="AC99">
        <f t="shared" si="0"/>
        <v>0.28177249999999943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1.2099999999999999E-3</v>
      </c>
      <c r="AH99">
        <f t="shared" si="0"/>
        <v>2.4100000000000002E-3</v>
      </c>
      <c r="AI99">
        <f t="shared" si="0"/>
        <v>0.70247999999999911</v>
      </c>
      <c r="AJ99">
        <f t="shared" si="0"/>
        <v>0</v>
      </c>
      <c r="AK99">
        <f t="shared" si="0"/>
        <v>8.2799999999999992E-3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0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0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0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0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0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0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-1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-1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-3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-8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-4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0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0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0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0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-6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-3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-5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-5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-6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-6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-11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-5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-6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-7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-5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-6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-9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-3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11.15</v>
      </c>
      <c r="AJ45" s="197">
        <v>0</v>
      </c>
      <c r="AK45" s="197">
        <v>-2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11.15</v>
      </c>
      <c r="AJ46" s="197">
        <v>0</v>
      </c>
      <c r="AK46" s="197">
        <v>-3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11.15</v>
      </c>
      <c r="AJ47" s="197">
        <v>0</v>
      </c>
      <c r="AK47" s="197">
        <v>-3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11.15</v>
      </c>
      <c r="AJ48" s="197">
        <v>0</v>
      </c>
      <c r="AK48" s="197">
        <v>-2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-5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0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11.15</v>
      </c>
      <c r="AJ51" s="197">
        <v>0</v>
      </c>
      <c r="AK51" s="197">
        <v>0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11.15</v>
      </c>
      <c r="AJ52" s="197">
        <v>0</v>
      </c>
      <c r="AK52" s="197">
        <v>0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11.15</v>
      </c>
      <c r="AJ53" s="197">
        <v>0</v>
      </c>
      <c r="AK53" s="197">
        <v>0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0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-1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0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0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0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0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0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0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0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0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0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0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10.91</v>
      </c>
      <c r="AJ66" s="197">
        <v>0</v>
      </c>
      <c r="AK66" s="197">
        <v>0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0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0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0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0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0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0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-8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-1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10.91</v>
      </c>
      <c r="AJ75" s="197">
        <v>0</v>
      </c>
      <c r="AK75" s="197">
        <v>-3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10.91</v>
      </c>
      <c r="AJ76" s="197">
        <v>0</v>
      </c>
      <c r="AK76" s="197">
        <v>-4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10.91</v>
      </c>
      <c r="AJ77" s="197">
        <v>0</v>
      </c>
      <c r="AK77" s="197">
        <v>-4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10.91</v>
      </c>
      <c r="AJ78" s="197">
        <v>0</v>
      </c>
      <c r="AK78" s="197">
        <v>-4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10.91</v>
      </c>
      <c r="AJ79" s="197">
        <v>0</v>
      </c>
      <c r="AK79" s="197">
        <v>-10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10.91</v>
      </c>
      <c r="AJ80" s="197">
        <v>0</v>
      </c>
      <c r="AK80" s="197">
        <v>-4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10.91</v>
      </c>
      <c r="AJ81" s="197">
        <v>0</v>
      </c>
      <c r="AK81" s="197">
        <v>-4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10.91</v>
      </c>
      <c r="AJ82" s="197">
        <v>0</v>
      </c>
      <c r="AK82" s="197">
        <v>-4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10.91</v>
      </c>
      <c r="AJ83" s="197">
        <v>0</v>
      </c>
      <c r="AK83" s="197">
        <v>-4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10.91</v>
      </c>
      <c r="AJ84" s="197">
        <v>0</v>
      </c>
      <c r="AK84" s="197">
        <v>-4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10.91</v>
      </c>
      <c r="AJ85" s="197">
        <v>0</v>
      </c>
      <c r="AK85" s="197">
        <v>-9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10.91</v>
      </c>
      <c r="AJ86" s="197">
        <v>0</v>
      </c>
      <c r="AK86" s="197">
        <v>-3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10.91</v>
      </c>
      <c r="AJ87" s="197">
        <v>0</v>
      </c>
      <c r="AK87" s="197">
        <v>-3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10.91</v>
      </c>
      <c r="AJ88" s="197">
        <v>0</v>
      </c>
      <c r="AK88" s="197">
        <v>-2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10.91</v>
      </c>
      <c r="AJ89" s="197">
        <v>0</v>
      </c>
      <c r="AK89" s="197">
        <v>-1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10.91</v>
      </c>
      <c r="AJ90" s="197">
        <v>0</v>
      </c>
      <c r="AK90" s="197">
        <v>-1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10.91</v>
      </c>
      <c r="AJ91" s="197">
        <v>0</v>
      </c>
      <c r="AK91" s="197">
        <v>-3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1.1200000000000001</v>
      </c>
      <c r="AH92" s="197">
        <v>0</v>
      </c>
      <c r="AI92" s="197">
        <v>10.91</v>
      </c>
      <c r="AJ92" s="197">
        <v>0</v>
      </c>
      <c r="AK92" s="197">
        <v>0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10.91</v>
      </c>
      <c r="AJ93" s="197">
        <v>0</v>
      </c>
      <c r="AK93" s="197">
        <v>0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10.91</v>
      </c>
      <c r="AJ94" s="197">
        <v>0</v>
      </c>
      <c r="AK94" s="197">
        <v>0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10.91</v>
      </c>
      <c r="AJ95" s="197">
        <v>0</v>
      </c>
      <c r="AK95" s="197">
        <v>0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10.91</v>
      </c>
      <c r="AJ96" s="197">
        <v>0</v>
      </c>
      <c r="AK96" s="197">
        <v>0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10.91</v>
      </c>
      <c r="AJ97" s="197">
        <v>0</v>
      </c>
      <c r="AK97" s="197">
        <v>0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10.91</v>
      </c>
      <c r="AJ98" s="197">
        <v>0</v>
      </c>
      <c r="AK98" s="197">
        <v>0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2.8000000000000003E-4</v>
      </c>
      <c r="AH99">
        <f t="shared" si="0"/>
        <v>9.1E-4</v>
      </c>
      <c r="AI99">
        <f t="shared" si="0"/>
        <v>0.26489999999999964</v>
      </c>
      <c r="AJ99">
        <f t="shared" si="0"/>
        <v>0</v>
      </c>
      <c r="AK99">
        <f t="shared" si="0"/>
        <v>-4.8000000000000001E-2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2.4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2.4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3.04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3.04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3.04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3.04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3.04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3.04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8.0399999999999991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8.0399999999999991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8.0399999999999991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8.0399999999999991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8.0399999999999991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8.0399999999999991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8.0399999999999991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8.0399999999999991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8.0399999999999991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8.0399999999999991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55.75</v>
      </c>
      <c r="AJ45" s="197">
        <v>0</v>
      </c>
      <c r="AK45" s="197">
        <v>8.0399999999999991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55.75</v>
      </c>
      <c r="AJ46" s="197">
        <v>0</v>
      </c>
      <c r="AK46" s="197">
        <v>8.0399999999999991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55.75</v>
      </c>
      <c r="AJ47" s="197">
        <v>0</v>
      </c>
      <c r="AK47" s="197">
        <v>3.04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55.75</v>
      </c>
      <c r="AJ48" s="197">
        <v>0</v>
      </c>
      <c r="AK48" s="197">
        <v>3.04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3.04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3.04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55.75</v>
      </c>
      <c r="AJ51" s="197">
        <v>0</v>
      </c>
      <c r="AK51" s="197">
        <v>3.04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55.75</v>
      </c>
      <c r="AJ52" s="197">
        <v>0</v>
      </c>
      <c r="AK52" s="197">
        <v>3.04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55.75</v>
      </c>
      <c r="AJ53" s="197">
        <v>0</v>
      </c>
      <c r="AK53" s="197">
        <v>3.04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3.04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3.04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3.04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3.04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3.04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54.54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8.0399999999999991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54.54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54.54</v>
      </c>
      <c r="AJ76" s="197">
        <v>0</v>
      </c>
      <c r="AK76" s="197">
        <v>8.0399999999999991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54.54</v>
      </c>
      <c r="AJ77" s="197">
        <v>0</v>
      </c>
      <c r="AK77" s="197">
        <v>8.0399999999999991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54.54</v>
      </c>
      <c r="AJ78" s="197">
        <v>0</v>
      </c>
      <c r="AK78" s="197">
        <v>8.0399999999999991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54.54</v>
      </c>
      <c r="AJ79" s="197">
        <v>0</v>
      </c>
      <c r="AK79" s="197">
        <v>3.04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54.54</v>
      </c>
      <c r="AJ80" s="197">
        <v>0</v>
      </c>
      <c r="AK80" s="197">
        <v>3.04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54.54</v>
      </c>
      <c r="AJ81" s="197">
        <v>0</v>
      </c>
      <c r="AK81" s="197">
        <v>3.04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54.54</v>
      </c>
      <c r="AJ82" s="197">
        <v>0</v>
      </c>
      <c r="AK82" s="197">
        <v>3.04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54.54</v>
      </c>
      <c r="AJ83" s="197">
        <v>0</v>
      </c>
      <c r="AK83" s="197">
        <v>3.04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54.54</v>
      </c>
      <c r="AJ84" s="197">
        <v>0</v>
      </c>
      <c r="AK84" s="197">
        <v>3.04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54.54</v>
      </c>
      <c r="AJ85" s="197">
        <v>0</v>
      </c>
      <c r="AK85" s="197">
        <v>3.04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54.54</v>
      </c>
      <c r="AJ86" s="197">
        <v>0</v>
      </c>
      <c r="AK86" s="197">
        <v>3.04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54.54</v>
      </c>
      <c r="AJ87" s="197">
        <v>0</v>
      </c>
      <c r="AK87" s="197">
        <v>3.04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54.54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54.54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54.54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54.54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2.64</v>
      </c>
      <c r="AD92" s="197">
        <v>0</v>
      </c>
      <c r="AE92" s="197">
        <v>0</v>
      </c>
      <c r="AF92" s="197">
        <v>0</v>
      </c>
      <c r="AG92" s="197">
        <v>5.6</v>
      </c>
      <c r="AH92" s="197">
        <v>0</v>
      </c>
      <c r="AI92" s="197">
        <v>54.54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54.54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54.54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54.54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54.54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54.54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54.54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5.0220000000000077E-2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1.4E-3</v>
      </c>
      <c r="AH99">
        <f t="shared" si="0"/>
        <v>4.5449999999999996E-3</v>
      </c>
      <c r="AI99">
        <f t="shared" si="0"/>
        <v>1.3243874999999996</v>
      </c>
      <c r="AJ99">
        <f t="shared" si="0"/>
        <v>0</v>
      </c>
      <c r="AK99">
        <f t="shared" si="0"/>
        <v>0.10296000000000011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8.34</v>
      </c>
      <c r="L3" s="197">
        <v>368.5</v>
      </c>
      <c r="M3" s="197">
        <v>1.1299999999999999</v>
      </c>
      <c r="N3" s="197">
        <v>1.44</v>
      </c>
      <c r="O3" s="197">
        <v>0</v>
      </c>
      <c r="P3" s="197">
        <v>17.5</v>
      </c>
      <c r="Q3" s="197">
        <v>3.81</v>
      </c>
      <c r="R3" s="197">
        <v>6.4</v>
      </c>
      <c r="S3" s="197">
        <v>4.04</v>
      </c>
      <c r="T3" s="197">
        <v>0</v>
      </c>
      <c r="U3" s="197">
        <v>0.84</v>
      </c>
      <c r="V3" s="197">
        <v>0</v>
      </c>
      <c r="W3" s="197">
        <v>0</v>
      </c>
      <c r="X3" s="197">
        <v>35.28</v>
      </c>
      <c r="Y3" s="197">
        <v>9.15</v>
      </c>
      <c r="Z3" s="197">
        <v>44.62</v>
      </c>
      <c r="AA3" s="197">
        <v>19.989999999999998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14.01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8.34</v>
      </c>
      <c r="L4" s="197">
        <v>368.5</v>
      </c>
      <c r="M4" s="197">
        <v>1.1299999999999999</v>
      </c>
      <c r="N4" s="197">
        <v>1.44</v>
      </c>
      <c r="O4" s="197">
        <v>0</v>
      </c>
      <c r="P4" s="197">
        <v>17.5</v>
      </c>
      <c r="Q4" s="197">
        <v>3.81</v>
      </c>
      <c r="R4" s="197">
        <v>6.4</v>
      </c>
      <c r="S4" s="197">
        <v>4.04</v>
      </c>
      <c r="T4" s="197">
        <v>0</v>
      </c>
      <c r="U4" s="197">
        <v>0.84</v>
      </c>
      <c r="V4" s="197">
        <v>0</v>
      </c>
      <c r="W4" s="197">
        <v>0</v>
      </c>
      <c r="X4" s="197">
        <v>35.28</v>
      </c>
      <c r="Y4" s="197">
        <v>9.15</v>
      </c>
      <c r="Z4" s="197">
        <v>44.62</v>
      </c>
      <c r="AA4" s="197">
        <v>19.989999999999998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14.01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8.34</v>
      </c>
      <c r="L5" s="197">
        <v>368.5</v>
      </c>
      <c r="M5" s="197">
        <v>1.1299999999999999</v>
      </c>
      <c r="N5" s="197">
        <v>1.45</v>
      </c>
      <c r="O5" s="197">
        <v>0</v>
      </c>
      <c r="P5" s="197">
        <v>17.5</v>
      </c>
      <c r="Q5" s="197">
        <v>3.81</v>
      </c>
      <c r="R5" s="197">
        <v>6.4</v>
      </c>
      <c r="S5" s="197">
        <v>4.04</v>
      </c>
      <c r="T5" s="197">
        <v>0</v>
      </c>
      <c r="U5" s="197">
        <v>1.03</v>
      </c>
      <c r="V5" s="197">
        <v>0</v>
      </c>
      <c r="W5" s="197">
        <v>0</v>
      </c>
      <c r="X5" s="197">
        <v>27.63</v>
      </c>
      <c r="Y5" s="197">
        <v>9.15</v>
      </c>
      <c r="Z5" s="197">
        <v>44.06</v>
      </c>
      <c r="AA5" s="197">
        <v>19.82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11.54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8.34</v>
      </c>
      <c r="L6" s="197">
        <v>368.5</v>
      </c>
      <c r="M6" s="197">
        <v>1.1299999999999999</v>
      </c>
      <c r="N6" s="197">
        <v>1.45</v>
      </c>
      <c r="O6" s="197">
        <v>0</v>
      </c>
      <c r="P6" s="197">
        <v>17.5</v>
      </c>
      <c r="Q6" s="197">
        <v>3.81</v>
      </c>
      <c r="R6" s="197">
        <v>6.4</v>
      </c>
      <c r="S6" s="197">
        <v>4.04</v>
      </c>
      <c r="T6" s="197">
        <v>0</v>
      </c>
      <c r="U6" s="197">
        <v>1.03</v>
      </c>
      <c r="V6" s="197">
        <v>0</v>
      </c>
      <c r="W6" s="197">
        <v>0</v>
      </c>
      <c r="X6" s="197">
        <v>27.63</v>
      </c>
      <c r="Y6" s="197">
        <v>9.15</v>
      </c>
      <c r="Z6" s="197">
        <v>44.06</v>
      </c>
      <c r="AA6" s="197">
        <v>19.82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11.54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8.34</v>
      </c>
      <c r="L7" s="197">
        <v>368.5</v>
      </c>
      <c r="M7" s="197">
        <v>0</v>
      </c>
      <c r="N7" s="197">
        <v>1.45</v>
      </c>
      <c r="O7" s="197">
        <v>0</v>
      </c>
      <c r="P7" s="197">
        <v>17.5</v>
      </c>
      <c r="Q7" s="197">
        <v>3.81</v>
      </c>
      <c r="R7" s="197">
        <v>6.4</v>
      </c>
      <c r="S7" s="197">
        <v>4.04</v>
      </c>
      <c r="T7" s="197">
        <v>0</v>
      </c>
      <c r="U7" s="197">
        <v>1.03</v>
      </c>
      <c r="V7" s="197">
        <v>0</v>
      </c>
      <c r="W7" s="197">
        <v>0</v>
      </c>
      <c r="X7" s="197">
        <v>27.36</v>
      </c>
      <c r="Y7" s="197">
        <v>9.15</v>
      </c>
      <c r="Z7" s="197">
        <v>44.06</v>
      </c>
      <c r="AA7" s="197">
        <v>19.82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11.54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8.34</v>
      </c>
      <c r="L8" s="197">
        <v>368.5</v>
      </c>
      <c r="M8" s="197">
        <v>0</v>
      </c>
      <c r="N8" s="197">
        <v>1.45</v>
      </c>
      <c r="O8" s="197">
        <v>0</v>
      </c>
      <c r="P8" s="197">
        <v>17.5</v>
      </c>
      <c r="Q8" s="197">
        <v>3.81</v>
      </c>
      <c r="R8" s="197">
        <v>6.4</v>
      </c>
      <c r="S8" s="197">
        <v>4.04</v>
      </c>
      <c r="T8" s="197">
        <v>0</v>
      </c>
      <c r="U8" s="197">
        <v>1.03</v>
      </c>
      <c r="V8" s="197">
        <v>0</v>
      </c>
      <c r="W8" s="197">
        <v>0</v>
      </c>
      <c r="X8" s="197">
        <v>27.36</v>
      </c>
      <c r="Y8" s="197">
        <v>9.15</v>
      </c>
      <c r="Z8" s="197">
        <v>44.06</v>
      </c>
      <c r="AA8" s="197">
        <v>19.82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11.54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8.34</v>
      </c>
      <c r="L9" s="197">
        <v>368.5</v>
      </c>
      <c r="M9" s="197">
        <v>0</v>
      </c>
      <c r="N9" s="197">
        <v>1.45</v>
      </c>
      <c r="O9" s="197">
        <v>0</v>
      </c>
      <c r="P9" s="197">
        <v>17.5</v>
      </c>
      <c r="Q9" s="197">
        <v>3.81</v>
      </c>
      <c r="R9" s="197">
        <v>6.33</v>
      </c>
      <c r="S9" s="197">
        <v>3.92</v>
      </c>
      <c r="T9" s="197">
        <v>0</v>
      </c>
      <c r="U9" s="197">
        <v>1.03</v>
      </c>
      <c r="V9" s="197">
        <v>0</v>
      </c>
      <c r="W9" s="197">
        <v>0</v>
      </c>
      <c r="X9" s="197">
        <v>34.869999999999997</v>
      </c>
      <c r="Y9" s="197">
        <v>9.15</v>
      </c>
      <c r="Z9" s="197">
        <v>44.62</v>
      </c>
      <c r="AA9" s="197">
        <v>19.989999999999998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14.01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8.34</v>
      </c>
      <c r="L10" s="197">
        <v>368.5</v>
      </c>
      <c r="M10" s="197">
        <v>0</v>
      </c>
      <c r="N10" s="197">
        <v>1.45</v>
      </c>
      <c r="O10" s="197">
        <v>0</v>
      </c>
      <c r="P10" s="197">
        <v>17.5</v>
      </c>
      <c r="Q10" s="197">
        <v>3.81</v>
      </c>
      <c r="R10" s="197">
        <v>6.33</v>
      </c>
      <c r="S10" s="197">
        <v>3.92</v>
      </c>
      <c r="T10" s="197">
        <v>0</v>
      </c>
      <c r="U10" s="197">
        <v>1.03</v>
      </c>
      <c r="V10" s="197">
        <v>0</v>
      </c>
      <c r="W10" s="197">
        <v>0</v>
      </c>
      <c r="X10" s="197">
        <v>34.869999999999997</v>
      </c>
      <c r="Y10" s="197">
        <v>9.15</v>
      </c>
      <c r="Z10" s="197">
        <v>44.62</v>
      </c>
      <c r="AA10" s="197">
        <v>19.989999999999998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14.01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8.34</v>
      </c>
      <c r="L11" s="197">
        <v>368.5</v>
      </c>
      <c r="M11" s="197">
        <v>0</v>
      </c>
      <c r="N11" s="197">
        <v>1.45</v>
      </c>
      <c r="O11" s="197">
        <v>0</v>
      </c>
      <c r="P11" s="197">
        <v>17.5</v>
      </c>
      <c r="Q11" s="197">
        <v>3.81</v>
      </c>
      <c r="R11" s="197">
        <v>6.33</v>
      </c>
      <c r="S11" s="197">
        <v>3.92</v>
      </c>
      <c r="T11" s="197">
        <v>0</v>
      </c>
      <c r="U11" s="197">
        <v>1.03</v>
      </c>
      <c r="V11" s="197">
        <v>0</v>
      </c>
      <c r="W11" s="197">
        <v>0</v>
      </c>
      <c r="X11" s="197">
        <v>34.869999999999997</v>
      </c>
      <c r="Y11" s="197">
        <v>9.15</v>
      </c>
      <c r="Z11" s="197">
        <v>44.62</v>
      </c>
      <c r="AA11" s="197">
        <v>19.989999999999998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14.01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8.34</v>
      </c>
      <c r="L12" s="197">
        <v>368.5</v>
      </c>
      <c r="M12" s="197">
        <v>0</v>
      </c>
      <c r="N12" s="197">
        <v>1.45</v>
      </c>
      <c r="O12" s="197">
        <v>0</v>
      </c>
      <c r="P12" s="197">
        <v>17.5</v>
      </c>
      <c r="Q12" s="197">
        <v>3.81</v>
      </c>
      <c r="R12" s="197">
        <v>6.33</v>
      </c>
      <c r="S12" s="197">
        <v>3.92</v>
      </c>
      <c r="T12" s="197">
        <v>0</v>
      </c>
      <c r="U12" s="197">
        <v>1.03</v>
      </c>
      <c r="V12" s="197">
        <v>0</v>
      </c>
      <c r="W12" s="197">
        <v>0</v>
      </c>
      <c r="X12" s="197">
        <v>34.869999999999997</v>
      </c>
      <c r="Y12" s="197">
        <v>9.15</v>
      </c>
      <c r="Z12" s="197">
        <v>44.62</v>
      </c>
      <c r="AA12" s="197">
        <v>19.989999999999998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14.01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8.34</v>
      </c>
      <c r="L13" s="197">
        <v>368.5</v>
      </c>
      <c r="M13" s="197">
        <v>0</v>
      </c>
      <c r="N13" s="197">
        <v>1.45</v>
      </c>
      <c r="O13" s="197">
        <v>0</v>
      </c>
      <c r="P13" s="197">
        <v>17.5</v>
      </c>
      <c r="Q13" s="197">
        <v>3.81</v>
      </c>
      <c r="R13" s="197">
        <v>6.33</v>
      </c>
      <c r="S13" s="197">
        <v>3.92</v>
      </c>
      <c r="T13" s="197">
        <v>0</v>
      </c>
      <c r="U13" s="197">
        <v>1.03</v>
      </c>
      <c r="V13" s="197">
        <v>0</v>
      </c>
      <c r="W13" s="197">
        <v>0</v>
      </c>
      <c r="X13" s="197">
        <v>25.51</v>
      </c>
      <c r="Y13" s="197">
        <v>9.15</v>
      </c>
      <c r="Z13" s="197">
        <v>44.62</v>
      </c>
      <c r="AA13" s="197">
        <v>19.989999999999998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14.01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8.34</v>
      </c>
      <c r="L14" s="197">
        <v>368.5</v>
      </c>
      <c r="M14" s="197">
        <v>0</v>
      </c>
      <c r="N14" s="197">
        <v>1.45</v>
      </c>
      <c r="O14" s="197">
        <v>0</v>
      </c>
      <c r="P14" s="197">
        <v>17.5</v>
      </c>
      <c r="Q14" s="197">
        <v>3.81</v>
      </c>
      <c r="R14" s="197">
        <v>6.33</v>
      </c>
      <c r="S14" s="197">
        <v>3.92</v>
      </c>
      <c r="T14" s="197">
        <v>0</v>
      </c>
      <c r="U14" s="197">
        <v>1.03</v>
      </c>
      <c r="V14" s="197">
        <v>0</v>
      </c>
      <c r="W14" s="197">
        <v>0</v>
      </c>
      <c r="X14" s="197">
        <v>25.51</v>
      </c>
      <c r="Y14" s="197">
        <v>9.15</v>
      </c>
      <c r="Z14" s="197">
        <v>44.62</v>
      </c>
      <c r="AA14" s="197">
        <v>19.989999999999998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14.01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8.34</v>
      </c>
      <c r="L15" s="197">
        <v>368.5</v>
      </c>
      <c r="M15" s="197">
        <v>0</v>
      </c>
      <c r="N15" s="197">
        <v>36.24</v>
      </c>
      <c r="O15" s="197">
        <v>0</v>
      </c>
      <c r="P15" s="197">
        <v>31.9</v>
      </c>
      <c r="Q15" s="197">
        <v>3.81</v>
      </c>
      <c r="R15" s="197">
        <v>6.33</v>
      </c>
      <c r="S15" s="197">
        <v>3.92</v>
      </c>
      <c r="T15" s="197">
        <v>0</v>
      </c>
      <c r="U15" s="197">
        <v>1.03</v>
      </c>
      <c r="V15" s="197">
        <v>0</v>
      </c>
      <c r="W15" s="197">
        <v>0</v>
      </c>
      <c r="X15" s="197">
        <v>25.08</v>
      </c>
      <c r="Y15" s="197">
        <v>9.15</v>
      </c>
      <c r="Z15" s="197">
        <v>44.62</v>
      </c>
      <c r="AA15" s="197">
        <v>19.989999999999998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14.01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8.34</v>
      </c>
      <c r="L16" s="197">
        <v>368.5</v>
      </c>
      <c r="M16" s="197">
        <v>0</v>
      </c>
      <c r="N16" s="197">
        <v>36.24</v>
      </c>
      <c r="O16" s="197">
        <v>0</v>
      </c>
      <c r="P16" s="197">
        <v>31.9</v>
      </c>
      <c r="Q16" s="197">
        <v>3.81</v>
      </c>
      <c r="R16" s="197">
        <v>6.33</v>
      </c>
      <c r="S16" s="197">
        <v>3.92</v>
      </c>
      <c r="T16" s="197">
        <v>0</v>
      </c>
      <c r="U16" s="197">
        <v>1.03</v>
      </c>
      <c r="V16" s="197">
        <v>0</v>
      </c>
      <c r="W16" s="197">
        <v>0</v>
      </c>
      <c r="X16" s="197">
        <v>26.6</v>
      </c>
      <c r="Y16" s="197">
        <v>9.15</v>
      </c>
      <c r="Z16" s="197">
        <v>44.62</v>
      </c>
      <c r="AA16" s="197">
        <v>19.989999999999998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14.01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8.34</v>
      </c>
      <c r="L17" s="197">
        <v>368.5</v>
      </c>
      <c r="M17" s="197">
        <v>0</v>
      </c>
      <c r="N17" s="197">
        <v>36.24</v>
      </c>
      <c r="O17" s="197">
        <v>0</v>
      </c>
      <c r="P17" s="197">
        <v>31.9</v>
      </c>
      <c r="Q17" s="197">
        <v>3.81</v>
      </c>
      <c r="R17" s="197">
        <v>6.33</v>
      </c>
      <c r="S17" s="197">
        <v>3.92</v>
      </c>
      <c r="T17" s="197">
        <v>0</v>
      </c>
      <c r="U17" s="197">
        <v>1.03</v>
      </c>
      <c r="V17" s="197">
        <v>0</v>
      </c>
      <c r="W17" s="197">
        <v>0</v>
      </c>
      <c r="X17" s="197">
        <v>26.6</v>
      </c>
      <c r="Y17" s="197">
        <v>9.15</v>
      </c>
      <c r="Z17" s="197">
        <v>44.62</v>
      </c>
      <c r="AA17" s="197">
        <v>19.989999999999998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14.01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8.34</v>
      </c>
      <c r="L18" s="197">
        <v>368.5</v>
      </c>
      <c r="M18" s="197">
        <v>0</v>
      </c>
      <c r="N18" s="197">
        <v>36.24</v>
      </c>
      <c r="O18" s="197">
        <v>0</v>
      </c>
      <c r="P18" s="197">
        <v>31.9</v>
      </c>
      <c r="Q18" s="197">
        <v>3.81</v>
      </c>
      <c r="R18" s="197">
        <v>6.33</v>
      </c>
      <c r="S18" s="197">
        <v>3.92</v>
      </c>
      <c r="T18" s="197">
        <v>0</v>
      </c>
      <c r="U18" s="197">
        <v>1.03</v>
      </c>
      <c r="V18" s="197">
        <v>0</v>
      </c>
      <c r="W18" s="197">
        <v>0</v>
      </c>
      <c r="X18" s="197">
        <v>26.6</v>
      </c>
      <c r="Y18" s="197">
        <v>9.15</v>
      </c>
      <c r="Z18" s="197">
        <v>44.62</v>
      </c>
      <c r="AA18" s="197">
        <v>19.989999999999998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14.01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8.34</v>
      </c>
      <c r="L19" s="197">
        <v>368.5</v>
      </c>
      <c r="M19" s="197">
        <v>0</v>
      </c>
      <c r="N19" s="197">
        <v>36.24</v>
      </c>
      <c r="O19" s="197">
        <v>0</v>
      </c>
      <c r="P19" s="197">
        <v>31.9</v>
      </c>
      <c r="Q19" s="197">
        <v>3.81</v>
      </c>
      <c r="R19" s="197">
        <v>6.33</v>
      </c>
      <c r="S19" s="197">
        <v>3.92</v>
      </c>
      <c r="T19" s="197">
        <v>0</v>
      </c>
      <c r="U19" s="197">
        <v>1.03</v>
      </c>
      <c r="V19" s="197">
        <v>0</v>
      </c>
      <c r="W19" s="197">
        <v>0</v>
      </c>
      <c r="X19" s="197">
        <v>26.6</v>
      </c>
      <c r="Y19" s="197">
        <v>9.15</v>
      </c>
      <c r="Z19" s="197">
        <v>44.62</v>
      </c>
      <c r="AA19" s="197">
        <v>19.989999999999998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14.01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8.34</v>
      </c>
      <c r="L20" s="197">
        <v>368.5</v>
      </c>
      <c r="M20" s="197">
        <v>0.42</v>
      </c>
      <c r="N20" s="197">
        <v>36.24</v>
      </c>
      <c r="O20" s="197">
        <v>0</v>
      </c>
      <c r="P20" s="197">
        <v>31.67</v>
      </c>
      <c r="Q20" s="197">
        <v>3.81</v>
      </c>
      <c r="R20" s="197">
        <v>6.33</v>
      </c>
      <c r="S20" s="197">
        <v>3.92</v>
      </c>
      <c r="T20" s="197">
        <v>0</v>
      </c>
      <c r="U20" s="197">
        <v>1.03</v>
      </c>
      <c r="V20" s="197">
        <v>0</v>
      </c>
      <c r="W20" s="197">
        <v>0</v>
      </c>
      <c r="X20" s="197">
        <v>26.82</v>
      </c>
      <c r="Y20" s="197">
        <v>9.15</v>
      </c>
      <c r="Z20" s="197">
        <v>44.62</v>
      </c>
      <c r="AA20" s="197">
        <v>19.989999999999998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14.01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8.34</v>
      </c>
      <c r="L21" s="197">
        <v>368.5</v>
      </c>
      <c r="M21" s="197">
        <v>0.32</v>
      </c>
      <c r="N21" s="197">
        <v>36.24</v>
      </c>
      <c r="O21" s="197">
        <v>0</v>
      </c>
      <c r="P21" s="197">
        <v>31.9</v>
      </c>
      <c r="Q21" s="197">
        <v>3.81</v>
      </c>
      <c r="R21" s="197">
        <v>6.33</v>
      </c>
      <c r="S21" s="197">
        <v>3.92</v>
      </c>
      <c r="T21" s="197">
        <v>0</v>
      </c>
      <c r="U21" s="197">
        <v>1.03</v>
      </c>
      <c r="V21" s="197">
        <v>0</v>
      </c>
      <c r="W21" s="197">
        <v>0</v>
      </c>
      <c r="X21" s="197">
        <v>26.82</v>
      </c>
      <c r="Y21" s="197">
        <v>9.15</v>
      </c>
      <c r="Z21" s="197">
        <v>44.62</v>
      </c>
      <c r="AA21" s="197">
        <v>19.989999999999998</v>
      </c>
      <c r="AB21" s="197">
        <v>0</v>
      </c>
      <c r="AC21" s="197">
        <v>3.84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14.01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8.34</v>
      </c>
      <c r="L22" s="197">
        <v>368.5</v>
      </c>
      <c r="M22" s="197">
        <v>0.32</v>
      </c>
      <c r="N22" s="197">
        <v>36.24</v>
      </c>
      <c r="O22" s="197">
        <v>0</v>
      </c>
      <c r="P22" s="197">
        <v>31.9</v>
      </c>
      <c r="Q22" s="197">
        <v>3.81</v>
      </c>
      <c r="R22" s="197">
        <v>6.33</v>
      </c>
      <c r="S22" s="197">
        <v>3.92</v>
      </c>
      <c r="T22" s="197">
        <v>0</v>
      </c>
      <c r="U22" s="197">
        <v>1.03</v>
      </c>
      <c r="V22" s="197">
        <v>0</v>
      </c>
      <c r="W22" s="197">
        <v>0</v>
      </c>
      <c r="X22" s="197">
        <v>26.82</v>
      </c>
      <c r="Y22" s="197">
        <v>9.15</v>
      </c>
      <c r="Z22" s="197">
        <v>44.62</v>
      </c>
      <c r="AA22" s="197">
        <v>19.989999999999998</v>
      </c>
      <c r="AB22" s="197">
        <v>0</v>
      </c>
      <c r="AC22" s="197">
        <v>3.84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14.31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8.34</v>
      </c>
      <c r="L23" s="197">
        <v>368.5</v>
      </c>
      <c r="M23" s="197">
        <v>1.1299999999999999</v>
      </c>
      <c r="N23" s="197">
        <v>36.24</v>
      </c>
      <c r="O23" s="197">
        <v>0</v>
      </c>
      <c r="P23" s="197">
        <v>31.9</v>
      </c>
      <c r="Q23" s="197">
        <v>3.81</v>
      </c>
      <c r="R23" s="197">
        <v>6.33</v>
      </c>
      <c r="S23" s="197">
        <v>3.92</v>
      </c>
      <c r="T23" s="197">
        <v>0</v>
      </c>
      <c r="U23" s="197">
        <v>1.03</v>
      </c>
      <c r="V23" s="197">
        <v>0</v>
      </c>
      <c r="W23" s="197">
        <v>0</v>
      </c>
      <c r="X23" s="197">
        <v>28.78</v>
      </c>
      <c r="Y23" s="197">
        <v>9.15</v>
      </c>
      <c r="Z23" s="197">
        <v>44.62</v>
      </c>
      <c r="AA23" s="197">
        <v>19.989999999999998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14.31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8.34</v>
      </c>
      <c r="L24" s="197">
        <v>368.5</v>
      </c>
      <c r="M24" s="197">
        <v>1.1299999999999999</v>
      </c>
      <c r="N24" s="197">
        <v>36.24</v>
      </c>
      <c r="O24" s="197">
        <v>0</v>
      </c>
      <c r="P24" s="197">
        <v>31.9</v>
      </c>
      <c r="Q24" s="197">
        <v>3.81</v>
      </c>
      <c r="R24" s="197">
        <v>6.33</v>
      </c>
      <c r="S24" s="197">
        <v>3.92</v>
      </c>
      <c r="T24" s="197">
        <v>0</v>
      </c>
      <c r="U24" s="197">
        <v>1.03</v>
      </c>
      <c r="V24" s="197">
        <v>0</v>
      </c>
      <c r="W24" s="197">
        <v>0</v>
      </c>
      <c r="X24" s="197">
        <v>35.659999999999997</v>
      </c>
      <c r="Y24" s="197">
        <v>9.15</v>
      </c>
      <c r="Z24" s="197">
        <v>44.62</v>
      </c>
      <c r="AA24" s="197">
        <v>19.989999999999998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14.91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8.34</v>
      </c>
      <c r="L25" s="197">
        <v>368.5</v>
      </c>
      <c r="M25" s="197">
        <v>1.1299999999999999</v>
      </c>
      <c r="N25" s="197">
        <v>36.24</v>
      </c>
      <c r="O25" s="197">
        <v>0</v>
      </c>
      <c r="P25" s="197">
        <v>31.9</v>
      </c>
      <c r="Q25" s="197">
        <v>3.81</v>
      </c>
      <c r="R25" s="197">
        <v>6.33</v>
      </c>
      <c r="S25" s="197">
        <v>3.92</v>
      </c>
      <c r="T25" s="197">
        <v>0</v>
      </c>
      <c r="U25" s="197">
        <v>1.03</v>
      </c>
      <c r="V25" s="197">
        <v>0</v>
      </c>
      <c r="W25" s="197">
        <v>0</v>
      </c>
      <c r="X25" s="197">
        <v>35.659999999999997</v>
      </c>
      <c r="Y25" s="197">
        <v>9.15</v>
      </c>
      <c r="Z25" s="197">
        <v>44.62</v>
      </c>
      <c r="AA25" s="197">
        <v>19.989999999999998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16.399999999999999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8.34</v>
      </c>
      <c r="L26" s="197">
        <v>368.5</v>
      </c>
      <c r="M26" s="197">
        <v>1.1299999999999999</v>
      </c>
      <c r="N26" s="197">
        <v>36.24</v>
      </c>
      <c r="O26" s="197">
        <v>0</v>
      </c>
      <c r="P26" s="197">
        <v>31.9</v>
      </c>
      <c r="Q26" s="197">
        <v>3.81</v>
      </c>
      <c r="R26" s="197">
        <v>6.33</v>
      </c>
      <c r="S26" s="197">
        <v>3.92</v>
      </c>
      <c r="T26" s="197">
        <v>0</v>
      </c>
      <c r="U26" s="197">
        <v>1.03</v>
      </c>
      <c r="V26" s="197">
        <v>0</v>
      </c>
      <c r="W26" s="197">
        <v>0</v>
      </c>
      <c r="X26" s="197">
        <v>35.659999999999997</v>
      </c>
      <c r="Y26" s="197">
        <v>9.15</v>
      </c>
      <c r="Z26" s="197">
        <v>44.62</v>
      </c>
      <c r="AA26" s="197">
        <v>19.989999999999998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15.21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7.46</v>
      </c>
      <c r="L27" s="197">
        <v>368.5</v>
      </c>
      <c r="M27" s="197">
        <v>1.1299999999999999</v>
      </c>
      <c r="N27" s="197">
        <v>36.24</v>
      </c>
      <c r="O27" s="197">
        <v>0</v>
      </c>
      <c r="P27" s="197">
        <v>31.9</v>
      </c>
      <c r="Q27" s="197">
        <v>3.81</v>
      </c>
      <c r="R27" s="197">
        <v>7.25</v>
      </c>
      <c r="S27" s="197">
        <v>4.26</v>
      </c>
      <c r="T27" s="197">
        <v>0</v>
      </c>
      <c r="U27" s="197">
        <v>1.03</v>
      </c>
      <c r="V27" s="197">
        <v>0</v>
      </c>
      <c r="W27" s="197">
        <v>0</v>
      </c>
      <c r="X27" s="197">
        <v>35.659999999999997</v>
      </c>
      <c r="Y27" s="197">
        <v>9.15</v>
      </c>
      <c r="Z27" s="197">
        <v>44.62</v>
      </c>
      <c r="AA27" s="197">
        <v>19.989999999999998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6.54</v>
      </c>
      <c r="L28" s="197">
        <v>368.5</v>
      </c>
      <c r="M28" s="197">
        <v>1.1299999999999999</v>
      </c>
      <c r="N28" s="197">
        <v>36.24</v>
      </c>
      <c r="O28" s="197">
        <v>0</v>
      </c>
      <c r="P28" s="197">
        <v>31.9</v>
      </c>
      <c r="Q28" s="197">
        <v>3.81</v>
      </c>
      <c r="R28" s="197">
        <v>7.25</v>
      </c>
      <c r="S28" s="197">
        <v>4.26</v>
      </c>
      <c r="T28" s="197">
        <v>0</v>
      </c>
      <c r="U28" s="197">
        <v>1.03</v>
      </c>
      <c r="V28" s="197">
        <v>0</v>
      </c>
      <c r="W28" s="197">
        <v>0</v>
      </c>
      <c r="X28" s="197">
        <v>35.659999999999997</v>
      </c>
      <c r="Y28" s="197">
        <v>9.15</v>
      </c>
      <c r="Z28" s="197">
        <v>44.62</v>
      </c>
      <c r="AA28" s="197">
        <v>19.989999999999998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19.600000000000001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0.38</v>
      </c>
      <c r="L29" s="197">
        <v>298.5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0.27</v>
      </c>
      <c r="R29" s="197">
        <v>0.52</v>
      </c>
      <c r="S29" s="197">
        <v>0.32</v>
      </c>
      <c r="T29" s="197">
        <v>0</v>
      </c>
      <c r="U29" s="197">
        <v>1.03</v>
      </c>
      <c r="V29" s="197">
        <v>0</v>
      </c>
      <c r="W29" s="197">
        <v>0</v>
      </c>
      <c r="X29" s="197">
        <v>2.0499999999999998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0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0.38</v>
      </c>
      <c r="L30" s="197">
        <v>348.5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0.27</v>
      </c>
      <c r="R30" s="197">
        <v>0.52</v>
      </c>
      <c r="S30" s="197">
        <v>0.32</v>
      </c>
      <c r="T30" s="197">
        <v>0</v>
      </c>
      <c r="U30" s="197">
        <v>1.03</v>
      </c>
      <c r="V30" s="197">
        <v>0</v>
      </c>
      <c r="W30" s="197">
        <v>0</v>
      </c>
      <c r="X30" s="197">
        <v>2.0499999999999998</v>
      </c>
      <c r="Y30" s="197">
        <v>9.15</v>
      </c>
      <c r="Z30" s="197">
        <v>3.31</v>
      </c>
      <c r="AA30" s="197">
        <v>1.1000000000000001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0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13.66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368.5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0.52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2.0499999999999998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0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13.66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368.5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2.0499999999999998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0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13.63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0.54</v>
      </c>
      <c r="L33" s="197">
        <v>368.5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2.0499999999999998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0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13.63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368.5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2.0499999999999998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0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13.63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348.5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2.0499999999999998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0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13.63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190.5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2.0499999999999998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0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190.5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2.0499999999999998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0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190.5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2.0499999999999998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0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190.5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2.0499999999999998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0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9.41</v>
      </c>
      <c r="L40" s="197">
        <v>348.5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2.0499999999999998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0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288.5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2.0499999999999998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0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308.5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2.0499999999999998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0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4.6100000000000003</v>
      </c>
      <c r="L43" s="197">
        <v>368.5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2.0499999999999998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0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4.6100000000000003</v>
      </c>
      <c r="L44" s="197">
        <v>368.5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2.0499999999999998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0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4.6100000000000003</v>
      </c>
      <c r="L45" s="197">
        <v>368.5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1.03</v>
      </c>
      <c r="V45" s="197">
        <v>0</v>
      </c>
      <c r="W45" s="197">
        <v>0</v>
      </c>
      <c r="X45" s="197">
        <v>2.0499999999999998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35.479999999999997</v>
      </c>
      <c r="AJ45" s="197">
        <v>0</v>
      </c>
      <c r="AK45" s="197">
        <v>0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4.6100000000000003</v>
      </c>
      <c r="L46" s="197">
        <v>368.5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1.03</v>
      </c>
      <c r="V46" s="197">
        <v>0</v>
      </c>
      <c r="W46" s="197">
        <v>0</v>
      </c>
      <c r="X46" s="197">
        <v>2.0499999999999998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35.479999999999997</v>
      </c>
      <c r="AJ46" s="197">
        <v>0</v>
      </c>
      <c r="AK46" s="197">
        <v>0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9.41</v>
      </c>
      <c r="L47" s="197">
        <v>368.5</v>
      </c>
      <c r="M47" s="197">
        <v>1.1299999999999999</v>
      </c>
      <c r="N47" s="197">
        <v>1.45</v>
      </c>
      <c r="O47" s="197">
        <v>0</v>
      </c>
      <c r="P47" s="197">
        <v>1.27</v>
      </c>
      <c r="Q47" s="197">
        <v>3.9</v>
      </c>
      <c r="R47" s="197">
        <v>7.43</v>
      </c>
      <c r="S47" s="197">
        <v>4.38</v>
      </c>
      <c r="T47" s="197">
        <v>0</v>
      </c>
      <c r="U47" s="197">
        <v>1.03</v>
      </c>
      <c r="V47" s="197">
        <v>0</v>
      </c>
      <c r="W47" s="197">
        <v>0</v>
      </c>
      <c r="X47" s="197">
        <v>2.0499999999999998</v>
      </c>
      <c r="Y47" s="197">
        <v>9.15</v>
      </c>
      <c r="Z47" s="197">
        <v>3.31</v>
      </c>
      <c r="AA47" s="197">
        <v>19.989999999999998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35.479999999999997</v>
      </c>
      <c r="AJ47" s="197">
        <v>0</v>
      </c>
      <c r="AK47" s="197">
        <v>19.600000000000001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9.41</v>
      </c>
      <c r="L48" s="197">
        <v>368.5</v>
      </c>
      <c r="M48" s="197">
        <v>1.1299999999999999</v>
      </c>
      <c r="N48" s="197">
        <v>1.45</v>
      </c>
      <c r="O48" s="197">
        <v>0</v>
      </c>
      <c r="P48" s="197">
        <v>1.27</v>
      </c>
      <c r="Q48" s="197">
        <v>3.9</v>
      </c>
      <c r="R48" s="197">
        <v>7.43</v>
      </c>
      <c r="S48" s="197">
        <v>4.38</v>
      </c>
      <c r="T48" s="197">
        <v>0</v>
      </c>
      <c r="U48" s="197">
        <v>1.03</v>
      </c>
      <c r="V48" s="197">
        <v>0</v>
      </c>
      <c r="W48" s="197">
        <v>0</v>
      </c>
      <c r="X48" s="197">
        <v>2.0499999999999998</v>
      </c>
      <c r="Y48" s="197">
        <v>9.15</v>
      </c>
      <c r="Z48" s="197">
        <v>3.31</v>
      </c>
      <c r="AA48" s="197">
        <v>19.989999999999998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35.479999999999997</v>
      </c>
      <c r="AJ48" s="197">
        <v>0</v>
      </c>
      <c r="AK48" s="197">
        <v>19.600000000000001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268.5</v>
      </c>
      <c r="M49" s="197">
        <v>1.1299999999999999</v>
      </c>
      <c r="N49" s="197">
        <v>1.45</v>
      </c>
      <c r="O49" s="197">
        <v>0</v>
      </c>
      <c r="P49" s="197">
        <v>1.27</v>
      </c>
      <c r="Q49" s="197">
        <v>0.27</v>
      </c>
      <c r="R49" s="197">
        <v>0.52</v>
      </c>
      <c r="S49" s="197">
        <v>0.32</v>
      </c>
      <c r="T49" s="197">
        <v>0</v>
      </c>
      <c r="U49" s="197">
        <v>1.03</v>
      </c>
      <c r="V49" s="197">
        <v>0</v>
      </c>
      <c r="W49" s="197">
        <v>0</v>
      </c>
      <c r="X49" s="197">
        <v>2.0499999999999998</v>
      </c>
      <c r="Y49" s="197">
        <v>9.15</v>
      </c>
      <c r="Z49" s="197">
        <v>3.31</v>
      </c>
      <c r="AA49" s="197">
        <v>19.989999999999998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0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328.5</v>
      </c>
      <c r="M50" s="197">
        <v>1.1299999999999999</v>
      </c>
      <c r="N50" s="197">
        <v>1.45</v>
      </c>
      <c r="O50" s="197">
        <v>0</v>
      </c>
      <c r="P50" s="197">
        <v>1.27</v>
      </c>
      <c r="Q50" s="197">
        <v>0.27</v>
      </c>
      <c r="R50" s="197">
        <v>0.52</v>
      </c>
      <c r="S50" s="197">
        <v>0.32</v>
      </c>
      <c r="T50" s="197">
        <v>0</v>
      </c>
      <c r="U50" s="197">
        <v>1.03</v>
      </c>
      <c r="V50" s="197">
        <v>0</v>
      </c>
      <c r="W50" s="197">
        <v>0</v>
      </c>
      <c r="X50" s="197">
        <v>2.0499999999999998</v>
      </c>
      <c r="Y50" s="197">
        <v>9.15</v>
      </c>
      <c r="Z50" s="197">
        <v>44.62</v>
      </c>
      <c r="AA50" s="197">
        <v>19.989999999999998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0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13.47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9.41</v>
      </c>
      <c r="L51" s="197">
        <v>368.5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3.81</v>
      </c>
      <c r="R51" s="197">
        <v>7.19</v>
      </c>
      <c r="S51" s="197">
        <v>4.26</v>
      </c>
      <c r="T51" s="197">
        <v>0</v>
      </c>
      <c r="U51" s="197">
        <v>1.03</v>
      </c>
      <c r="V51" s="197">
        <v>0</v>
      </c>
      <c r="W51" s="197">
        <v>0</v>
      </c>
      <c r="X51" s="197">
        <v>2.0499999999999998</v>
      </c>
      <c r="Y51" s="197">
        <v>9.15</v>
      </c>
      <c r="Z51" s="197">
        <v>3.31</v>
      </c>
      <c r="AA51" s="197">
        <v>19.989999999999998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35.479999999999997</v>
      </c>
      <c r="AJ51" s="197">
        <v>0</v>
      </c>
      <c r="AK51" s="197">
        <v>19.600000000000001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13.47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9.41</v>
      </c>
      <c r="L52" s="197">
        <v>368.5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3.81</v>
      </c>
      <c r="R52" s="197">
        <v>7.25</v>
      </c>
      <c r="S52" s="197">
        <v>4.26</v>
      </c>
      <c r="T52" s="197">
        <v>0</v>
      </c>
      <c r="U52" s="197">
        <v>1.03</v>
      </c>
      <c r="V52" s="197">
        <v>0</v>
      </c>
      <c r="W52" s="197">
        <v>0</v>
      </c>
      <c r="X52" s="197">
        <v>2.0499999999999998</v>
      </c>
      <c r="Y52" s="197">
        <v>9.15</v>
      </c>
      <c r="Z52" s="197">
        <v>3.31</v>
      </c>
      <c r="AA52" s="197">
        <v>19.989999999999998</v>
      </c>
      <c r="AB52" s="197">
        <v>0</v>
      </c>
      <c r="AC52" s="197">
        <v>9.92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35.479999999999997</v>
      </c>
      <c r="AJ52" s="197">
        <v>0</v>
      </c>
      <c r="AK52" s="197">
        <v>19.600000000000001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13.47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9.41</v>
      </c>
      <c r="L53" s="197">
        <v>368.5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3.81</v>
      </c>
      <c r="R53" s="197">
        <v>7.25</v>
      </c>
      <c r="S53" s="197">
        <v>4.26</v>
      </c>
      <c r="T53" s="197">
        <v>0</v>
      </c>
      <c r="U53" s="197">
        <v>1.03</v>
      </c>
      <c r="V53" s="197">
        <v>0</v>
      </c>
      <c r="W53" s="197">
        <v>0</v>
      </c>
      <c r="X53" s="197">
        <v>2.0499999999999998</v>
      </c>
      <c r="Y53" s="197">
        <v>9.15</v>
      </c>
      <c r="Z53" s="197">
        <v>3.31</v>
      </c>
      <c r="AA53" s="197">
        <v>19.989999999999998</v>
      </c>
      <c r="AB53" s="197">
        <v>0</v>
      </c>
      <c r="AC53" s="197">
        <v>9.92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35.479999999999997</v>
      </c>
      <c r="AJ53" s="197">
        <v>0</v>
      </c>
      <c r="AK53" s="197">
        <v>19.600000000000001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13.47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9.41</v>
      </c>
      <c r="L54" s="197">
        <v>368.5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3.81</v>
      </c>
      <c r="R54" s="197">
        <v>7.25</v>
      </c>
      <c r="S54" s="197">
        <v>4.26</v>
      </c>
      <c r="T54" s="197">
        <v>0</v>
      </c>
      <c r="U54" s="197">
        <v>1.03</v>
      </c>
      <c r="V54" s="197">
        <v>0</v>
      </c>
      <c r="W54" s="197">
        <v>0</v>
      </c>
      <c r="X54" s="197">
        <v>2.0499999999999998</v>
      </c>
      <c r="Y54" s="197">
        <v>9.15</v>
      </c>
      <c r="Z54" s="197">
        <v>3.31</v>
      </c>
      <c r="AA54" s="197">
        <v>19.989999999999998</v>
      </c>
      <c r="AB54" s="197">
        <v>0</v>
      </c>
      <c r="AC54" s="197">
        <v>9.92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19.600000000000001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13.47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9.41</v>
      </c>
      <c r="L55" s="197">
        <v>368.5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3.81</v>
      </c>
      <c r="R55" s="197">
        <v>7.25</v>
      </c>
      <c r="S55" s="197">
        <v>4.26</v>
      </c>
      <c r="T55" s="197">
        <v>0</v>
      </c>
      <c r="U55" s="197">
        <v>1.03</v>
      </c>
      <c r="V55" s="197">
        <v>0</v>
      </c>
      <c r="W55" s="197">
        <v>0</v>
      </c>
      <c r="X55" s="197">
        <v>2.0499999999999998</v>
      </c>
      <c r="Y55" s="197">
        <v>9.15</v>
      </c>
      <c r="Z55" s="197">
        <v>3.31</v>
      </c>
      <c r="AA55" s="197">
        <v>19.989999999999998</v>
      </c>
      <c r="AB55" s="197">
        <v>0</v>
      </c>
      <c r="AC55" s="197">
        <v>9.92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19.600000000000001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13.47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9.41</v>
      </c>
      <c r="L56" s="197">
        <v>368.5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3.81</v>
      </c>
      <c r="R56" s="197">
        <v>7.25</v>
      </c>
      <c r="S56" s="197">
        <v>4.26</v>
      </c>
      <c r="T56" s="197">
        <v>0</v>
      </c>
      <c r="U56" s="197">
        <v>1.03</v>
      </c>
      <c r="V56" s="197">
        <v>0</v>
      </c>
      <c r="W56" s="197">
        <v>0</v>
      </c>
      <c r="X56" s="197">
        <v>2.0499999999999998</v>
      </c>
      <c r="Y56" s="197">
        <v>9.15</v>
      </c>
      <c r="Z56" s="197">
        <v>3.31</v>
      </c>
      <c r="AA56" s="197">
        <v>19.989999999999998</v>
      </c>
      <c r="AB56" s="197">
        <v>0</v>
      </c>
      <c r="AC56" s="197">
        <v>9.92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19.600000000000001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13.47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9.41</v>
      </c>
      <c r="L57" s="197">
        <v>368.5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3.81</v>
      </c>
      <c r="R57" s="197">
        <v>7.25</v>
      </c>
      <c r="S57" s="197">
        <v>4.26</v>
      </c>
      <c r="T57" s="197">
        <v>0</v>
      </c>
      <c r="U57" s="197">
        <v>1.03</v>
      </c>
      <c r="V57" s="197">
        <v>0</v>
      </c>
      <c r="W57" s="197">
        <v>0</v>
      </c>
      <c r="X57" s="197">
        <v>2.0499999999999998</v>
      </c>
      <c r="Y57" s="197">
        <v>9.15</v>
      </c>
      <c r="Z57" s="197">
        <v>3.31</v>
      </c>
      <c r="AA57" s="197">
        <v>19.989999999999998</v>
      </c>
      <c r="AB57" s="197">
        <v>0</v>
      </c>
      <c r="AC57" s="197">
        <v>9.92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19.600000000000001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13.47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9.41</v>
      </c>
      <c r="L58" s="197">
        <v>368.5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3.81</v>
      </c>
      <c r="R58" s="197">
        <v>7.25</v>
      </c>
      <c r="S58" s="197">
        <v>4.26</v>
      </c>
      <c r="T58" s="197">
        <v>0</v>
      </c>
      <c r="U58" s="197">
        <v>1.03</v>
      </c>
      <c r="V58" s="197">
        <v>0</v>
      </c>
      <c r="W58" s="197">
        <v>0</v>
      </c>
      <c r="X58" s="197">
        <v>2.0499999999999998</v>
      </c>
      <c r="Y58" s="197">
        <v>9.15</v>
      </c>
      <c r="Z58" s="197">
        <v>3.31</v>
      </c>
      <c r="AA58" s="197">
        <v>19.989999999999998</v>
      </c>
      <c r="AB58" s="197">
        <v>0</v>
      </c>
      <c r="AC58" s="197">
        <v>9.92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19.600000000000001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13.47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9.41</v>
      </c>
      <c r="L59" s="197">
        <v>368.5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3.81</v>
      </c>
      <c r="R59" s="197">
        <v>7.25</v>
      </c>
      <c r="S59" s="197">
        <v>4.26</v>
      </c>
      <c r="T59" s="197">
        <v>0</v>
      </c>
      <c r="U59" s="197">
        <v>1.03</v>
      </c>
      <c r="V59" s="197">
        <v>0</v>
      </c>
      <c r="W59" s="197">
        <v>0</v>
      </c>
      <c r="X59" s="197">
        <v>2.0499999999999998</v>
      </c>
      <c r="Y59" s="197">
        <v>9.15</v>
      </c>
      <c r="Z59" s="197">
        <v>3.31</v>
      </c>
      <c r="AA59" s="197">
        <v>19.989999999999998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19.600000000000001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13.47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9.41</v>
      </c>
      <c r="L60" s="197">
        <v>368.5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3.81</v>
      </c>
      <c r="R60" s="197">
        <v>7.25</v>
      </c>
      <c r="S60" s="197">
        <v>4.26</v>
      </c>
      <c r="T60" s="197">
        <v>0</v>
      </c>
      <c r="U60" s="197">
        <v>1.03</v>
      </c>
      <c r="V60" s="197">
        <v>0</v>
      </c>
      <c r="W60" s="197">
        <v>0</v>
      </c>
      <c r="X60" s="197">
        <v>2.0499999999999998</v>
      </c>
      <c r="Y60" s="197">
        <v>9.15</v>
      </c>
      <c r="Z60" s="197">
        <v>3.31</v>
      </c>
      <c r="AA60" s="197">
        <v>19.989999999999998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19.600000000000001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9.41</v>
      </c>
      <c r="L61" s="197">
        <v>368.5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3.81</v>
      </c>
      <c r="R61" s="197">
        <v>7.25</v>
      </c>
      <c r="S61" s="197">
        <v>4.26</v>
      </c>
      <c r="T61" s="197">
        <v>0</v>
      </c>
      <c r="U61" s="197">
        <v>1.03</v>
      </c>
      <c r="V61" s="197">
        <v>0</v>
      </c>
      <c r="W61" s="197">
        <v>0</v>
      </c>
      <c r="X61" s="197">
        <v>2.0499999999999998</v>
      </c>
      <c r="Y61" s="197">
        <v>9.15</v>
      </c>
      <c r="Z61" s="197">
        <v>3.31</v>
      </c>
      <c r="AA61" s="197">
        <v>19.989999999999998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19.600000000000001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13.53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9.41</v>
      </c>
      <c r="L62" s="197">
        <v>368.5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3.81</v>
      </c>
      <c r="R62" s="197">
        <v>7.25</v>
      </c>
      <c r="S62" s="197">
        <v>4.26</v>
      </c>
      <c r="T62" s="197">
        <v>0</v>
      </c>
      <c r="U62" s="197">
        <v>1.03</v>
      </c>
      <c r="V62" s="197">
        <v>0</v>
      </c>
      <c r="W62" s="197">
        <v>0</v>
      </c>
      <c r="X62" s="197">
        <v>2.0499999999999998</v>
      </c>
      <c r="Y62" s="197">
        <v>9.15</v>
      </c>
      <c r="Z62" s="197">
        <v>3.31</v>
      </c>
      <c r="AA62" s="197">
        <v>19.989999999999998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19.600000000000001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13.53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9.41</v>
      </c>
      <c r="L63" s="197">
        <v>368.5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3.81</v>
      </c>
      <c r="R63" s="197">
        <v>7.25</v>
      </c>
      <c r="S63" s="197">
        <v>4.26</v>
      </c>
      <c r="T63" s="197">
        <v>0</v>
      </c>
      <c r="U63" s="197">
        <v>1.03</v>
      </c>
      <c r="V63" s="197">
        <v>0</v>
      </c>
      <c r="W63" s="197">
        <v>0</v>
      </c>
      <c r="X63" s="197">
        <v>2.0499999999999998</v>
      </c>
      <c r="Y63" s="197">
        <v>9.15</v>
      </c>
      <c r="Z63" s="197">
        <v>3.31</v>
      </c>
      <c r="AA63" s="197">
        <v>19.989999999999998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19.600000000000001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13.53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9.41</v>
      </c>
      <c r="L64" s="197">
        <v>368.5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3.81</v>
      </c>
      <c r="R64" s="197">
        <v>7.25</v>
      </c>
      <c r="S64" s="197">
        <v>4.26</v>
      </c>
      <c r="T64" s="197">
        <v>0</v>
      </c>
      <c r="U64" s="197">
        <v>1.03</v>
      </c>
      <c r="V64" s="197">
        <v>0</v>
      </c>
      <c r="W64" s="197">
        <v>0</v>
      </c>
      <c r="X64" s="197">
        <v>2.0499999999999998</v>
      </c>
      <c r="Y64" s="197">
        <v>9.15</v>
      </c>
      <c r="Z64" s="197">
        <v>3.31</v>
      </c>
      <c r="AA64" s="197">
        <v>19.989999999999998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19.600000000000001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13.53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9.41</v>
      </c>
      <c r="L65" s="197">
        <v>368.5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3.81</v>
      </c>
      <c r="R65" s="197">
        <v>7.25</v>
      </c>
      <c r="S65" s="197">
        <v>4.26</v>
      </c>
      <c r="T65" s="197">
        <v>0</v>
      </c>
      <c r="U65" s="197">
        <v>1.03</v>
      </c>
      <c r="V65" s="197">
        <v>0</v>
      </c>
      <c r="W65" s="197">
        <v>0</v>
      </c>
      <c r="X65" s="197">
        <v>2.0499999999999998</v>
      </c>
      <c r="Y65" s="197">
        <v>9.15</v>
      </c>
      <c r="Z65" s="197">
        <v>3.31</v>
      </c>
      <c r="AA65" s="197">
        <v>19.989999999999998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19.600000000000001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13.53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9.41</v>
      </c>
      <c r="L66" s="197">
        <v>368.5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3.81</v>
      </c>
      <c r="R66" s="197">
        <v>7.25</v>
      </c>
      <c r="S66" s="197">
        <v>4.26</v>
      </c>
      <c r="T66" s="197">
        <v>0</v>
      </c>
      <c r="U66" s="197">
        <v>1.03</v>
      </c>
      <c r="V66" s="197">
        <v>0</v>
      </c>
      <c r="W66" s="197">
        <v>0</v>
      </c>
      <c r="X66" s="197">
        <v>2.0499999999999998</v>
      </c>
      <c r="Y66" s="197">
        <v>9.15</v>
      </c>
      <c r="Z66" s="197">
        <v>3.31</v>
      </c>
      <c r="AA66" s="197">
        <v>19.989999999999998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34.700000000000003</v>
      </c>
      <c r="AJ66" s="197">
        <v>0</v>
      </c>
      <c r="AK66" s="197">
        <v>19.600000000000001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9.41</v>
      </c>
      <c r="L67" s="197">
        <v>368.5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3.81</v>
      </c>
      <c r="R67" s="197">
        <v>7.25</v>
      </c>
      <c r="S67" s="197">
        <v>4.26</v>
      </c>
      <c r="T67" s="197">
        <v>0</v>
      </c>
      <c r="U67" s="197">
        <v>1.03</v>
      </c>
      <c r="V67" s="197">
        <v>0</v>
      </c>
      <c r="W67" s="197">
        <v>0</v>
      </c>
      <c r="X67" s="197">
        <v>2.0499999999999998</v>
      </c>
      <c r="Y67" s="197">
        <v>9.15</v>
      </c>
      <c r="Z67" s="197">
        <v>3.31</v>
      </c>
      <c r="AA67" s="197">
        <v>19.989999999999998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19.600000000000001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9.41</v>
      </c>
      <c r="L68" s="197">
        <v>368.5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3.81</v>
      </c>
      <c r="R68" s="197">
        <v>7.25</v>
      </c>
      <c r="S68" s="197">
        <v>4.26</v>
      </c>
      <c r="T68" s="197">
        <v>0</v>
      </c>
      <c r="U68" s="197">
        <v>1.03</v>
      </c>
      <c r="V68" s="197">
        <v>0</v>
      </c>
      <c r="W68" s="197">
        <v>0</v>
      </c>
      <c r="X68" s="197">
        <v>2.0499999999999998</v>
      </c>
      <c r="Y68" s="197">
        <v>9.15</v>
      </c>
      <c r="Z68" s="197">
        <v>3.31</v>
      </c>
      <c r="AA68" s="197">
        <v>19.989999999999998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19.600000000000001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9.41</v>
      </c>
      <c r="L69" s="197">
        <v>368.5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3.81</v>
      </c>
      <c r="R69" s="197">
        <v>7.25</v>
      </c>
      <c r="S69" s="197">
        <v>4.26</v>
      </c>
      <c r="T69" s="197">
        <v>0</v>
      </c>
      <c r="U69" s="197">
        <v>1.03</v>
      </c>
      <c r="V69" s="197">
        <v>0</v>
      </c>
      <c r="W69" s="197">
        <v>0</v>
      </c>
      <c r="X69" s="197">
        <v>2.0499999999999998</v>
      </c>
      <c r="Y69" s="197">
        <v>9.15</v>
      </c>
      <c r="Z69" s="197">
        <v>3.31</v>
      </c>
      <c r="AA69" s="197">
        <v>19.989999999999998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19.600000000000001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9.41</v>
      </c>
      <c r="L70" s="197">
        <v>368.5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3.81</v>
      </c>
      <c r="R70" s="197">
        <v>7.25</v>
      </c>
      <c r="S70" s="197">
        <v>4.26</v>
      </c>
      <c r="T70" s="197">
        <v>0</v>
      </c>
      <c r="U70" s="197">
        <v>1.03</v>
      </c>
      <c r="V70" s="197">
        <v>0</v>
      </c>
      <c r="W70" s="197">
        <v>0</v>
      </c>
      <c r="X70" s="197">
        <v>2.0499999999999998</v>
      </c>
      <c r="Y70" s="197">
        <v>9.15</v>
      </c>
      <c r="Z70" s="197">
        <v>3.31</v>
      </c>
      <c r="AA70" s="197">
        <v>19.989999999999998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19.600000000000001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9.41</v>
      </c>
      <c r="L71" s="197">
        <v>368.5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6.69</v>
      </c>
      <c r="R71" s="197">
        <v>13.01</v>
      </c>
      <c r="S71" s="197">
        <v>8.1</v>
      </c>
      <c r="T71" s="197">
        <v>0</v>
      </c>
      <c r="U71" s="197">
        <v>1.03</v>
      </c>
      <c r="V71" s="197">
        <v>0</v>
      </c>
      <c r="W71" s="197">
        <v>0</v>
      </c>
      <c r="X71" s="197">
        <v>2.0499999999999998</v>
      </c>
      <c r="Y71" s="197">
        <v>9.15</v>
      </c>
      <c r="Z71" s="197">
        <v>3.31</v>
      </c>
      <c r="AA71" s="197">
        <v>19.989999999999998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19.600000000000001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9.41</v>
      </c>
      <c r="L72" s="197">
        <v>368.5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6.69</v>
      </c>
      <c r="R72" s="197">
        <v>13.01</v>
      </c>
      <c r="S72" s="197">
        <v>8.1</v>
      </c>
      <c r="T72" s="197">
        <v>0</v>
      </c>
      <c r="U72" s="197">
        <v>1.03</v>
      </c>
      <c r="V72" s="197">
        <v>0</v>
      </c>
      <c r="W72" s="197">
        <v>0</v>
      </c>
      <c r="X72" s="197">
        <v>2.0499999999999998</v>
      </c>
      <c r="Y72" s="197">
        <v>9.15</v>
      </c>
      <c r="Z72" s="197">
        <v>3.31</v>
      </c>
      <c r="AA72" s="197">
        <v>19.989999999999998</v>
      </c>
      <c r="AB72" s="197">
        <v>0</v>
      </c>
      <c r="AC72" s="197">
        <v>9.92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19.600000000000001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13.59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9.41</v>
      </c>
      <c r="L73" s="197">
        <v>368.5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6.69</v>
      </c>
      <c r="R73" s="197">
        <v>13.01</v>
      </c>
      <c r="S73" s="197">
        <v>8.1</v>
      </c>
      <c r="T73" s="197">
        <v>0</v>
      </c>
      <c r="U73" s="197">
        <v>1.03</v>
      </c>
      <c r="V73" s="197">
        <v>0</v>
      </c>
      <c r="W73" s="197">
        <v>0</v>
      </c>
      <c r="X73" s="197">
        <v>2.0499999999999998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9.92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19.600000000000001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13.59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9.41</v>
      </c>
      <c r="L74" s="197">
        <v>368.5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6.69</v>
      </c>
      <c r="R74" s="197">
        <v>13.01</v>
      </c>
      <c r="S74" s="197">
        <v>8.1</v>
      </c>
      <c r="T74" s="197">
        <v>0</v>
      </c>
      <c r="U74" s="197">
        <v>1.03</v>
      </c>
      <c r="V74" s="197">
        <v>0</v>
      </c>
      <c r="W74" s="197">
        <v>0</v>
      </c>
      <c r="X74" s="197">
        <v>2.0499999999999998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9.92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19.600000000000001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318.5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0.27</v>
      </c>
      <c r="R75" s="197">
        <v>2.87</v>
      </c>
      <c r="S75" s="197">
        <v>1.72</v>
      </c>
      <c r="T75" s="197">
        <v>0</v>
      </c>
      <c r="U75" s="197">
        <v>1.03</v>
      </c>
      <c r="V75" s="197">
        <v>0</v>
      </c>
      <c r="W75" s="197">
        <v>0</v>
      </c>
      <c r="X75" s="197">
        <v>2.0499999999999998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9.92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34.700000000000003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278.5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0.27</v>
      </c>
      <c r="R76" s="197">
        <v>0.67</v>
      </c>
      <c r="S76" s="197">
        <v>0.4</v>
      </c>
      <c r="T76" s="197">
        <v>0</v>
      </c>
      <c r="U76" s="197">
        <v>1.03</v>
      </c>
      <c r="V76" s="197">
        <v>0</v>
      </c>
      <c r="W76" s="197">
        <v>0</v>
      </c>
      <c r="X76" s="197">
        <v>2.0499999999999998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34.700000000000003</v>
      </c>
      <c r="AJ76" s="197">
        <v>0</v>
      </c>
      <c r="AK76" s="197">
        <v>0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258.5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0.27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2.0499999999999998</v>
      </c>
      <c r="Y77" s="197">
        <v>9.15</v>
      </c>
      <c r="Z77" s="197">
        <v>1.89</v>
      </c>
      <c r="AA77" s="197">
        <v>0.63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34.700000000000003</v>
      </c>
      <c r="AJ77" s="197">
        <v>0</v>
      </c>
      <c r="AK77" s="197">
        <v>0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258.5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0.27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2.0499999999999998</v>
      </c>
      <c r="Y78" s="197">
        <v>9.15</v>
      </c>
      <c r="Z78" s="197">
        <v>1.89</v>
      </c>
      <c r="AA78" s="197">
        <v>0.63</v>
      </c>
      <c r="AB78" s="197">
        <v>0</v>
      </c>
      <c r="AC78" s="197">
        <v>9.92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34.700000000000003</v>
      </c>
      <c r="AJ78" s="197">
        <v>0</v>
      </c>
      <c r="AK78" s="197">
        <v>0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298.5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0.27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2.0499999999999998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34.700000000000003</v>
      </c>
      <c r="AJ79" s="197">
        <v>0</v>
      </c>
      <c r="AK79" s="197">
        <v>0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238.5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0.27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2.0499999999999998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34.700000000000003</v>
      </c>
      <c r="AJ80" s="197">
        <v>0</v>
      </c>
      <c r="AK80" s="197">
        <v>0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368.5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0.27</v>
      </c>
      <c r="R81" s="197">
        <v>0.52</v>
      </c>
      <c r="S81" s="197">
        <v>0.32</v>
      </c>
      <c r="T81" s="197">
        <v>0</v>
      </c>
      <c r="U81" s="197">
        <v>1.03</v>
      </c>
      <c r="V81" s="197">
        <v>0</v>
      </c>
      <c r="W81" s="197">
        <v>0</v>
      </c>
      <c r="X81" s="197">
        <v>2.0499999999999998</v>
      </c>
      <c r="Y81" s="197">
        <v>9.15</v>
      </c>
      <c r="Z81" s="197">
        <v>1.89</v>
      </c>
      <c r="AA81" s="197">
        <v>0.63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34.700000000000003</v>
      </c>
      <c r="AJ81" s="197">
        <v>0</v>
      </c>
      <c r="AK81" s="197">
        <v>0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9.41</v>
      </c>
      <c r="L82" s="197">
        <v>368.5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0.27</v>
      </c>
      <c r="R82" s="197">
        <v>0.52</v>
      </c>
      <c r="S82" s="197">
        <v>0.33</v>
      </c>
      <c r="T82" s="197">
        <v>0</v>
      </c>
      <c r="U82" s="197">
        <v>1.03</v>
      </c>
      <c r="V82" s="197">
        <v>0</v>
      </c>
      <c r="W82" s="197">
        <v>0</v>
      </c>
      <c r="X82" s="197">
        <v>2.0499999999999998</v>
      </c>
      <c r="Y82" s="197">
        <v>9.15</v>
      </c>
      <c r="Z82" s="197">
        <v>1.89</v>
      </c>
      <c r="AA82" s="197">
        <v>0.63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34.700000000000003</v>
      </c>
      <c r="AJ82" s="197">
        <v>0</v>
      </c>
      <c r="AK82" s="197">
        <v>0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9.41</v>
      </c>
      <c r="L83" s="197">
        <v>368.5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0.27</v>
      </c>
      <c r="R83" s="197">
        <v>0.52</v>
      </c>
      <c r="S83" s="197">
        <v>0.33</v>
      </c>
      <c r="T83" s="197">
        <v>0</v>
      </c>
      <c r="U83" s="197">
        <v>1.03</v>
      </c>
      <c r="V83" s="197">
        <v>0</v>
      </c>
      <c r="W83" s="197">
        <v>0</v>
      </c>
      <c r="X83" s="197">
        <v>2.0499999999999998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34.700000000000003</v>
      </c>
      <c r="AJ83" s="197">
        <v>0</v>
      </c>
      <c r="AK83" s="197">
        <v>0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9.41</v>
      </c>
      <c r="L84" s="197">
        <v>368.5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0.27</v>
      </c>
      <c r="R84" s="197">
        <v>0.52</v>
      </c>
      <c r="S84" s="197">
        <v>0.33</v>
      </c>
      <c r="T84" s="197">
        <v>0</v>
      </c>
      <c r="U84" s="197">
        <v>1.03</v>
      </c>
      <c r="V84" s="197">
        <v>0</v>
      </c>
      <c r="W84" s="197">
        <v>0</v>
      </c>
      <c r="X84" s="197">
        <v>2.0499999999999998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34.700000000000003</v>
      </c>
      <c r="AJ84" s="197">
        <v>0</v>
      </c>
      <c r="AK84" s="197">
        <v>0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9.41</v>
      </c>
      <c r="L85" s="197">
        <v>368.5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0.27</v>
      </c>
      <c r="R85" s="197">
        <v>0.52</v>
      </c>
      <c r="S85" s="197">
        <v>0.33</v>
      </c>
      <c r="T85" s="197">
        <v>0</v>
      </c>
      <c r="U85" s="197">
        <v>1.03</v>
      </c>
      <c r="V85" s="197">
        <v>0</v>
      </c>
      <c r="W85" s="197">
        <v>0</v>
      </c>
      <c r="X85" s="197">
        <v>2.0499999999999998</v>
      </c>
      <c r="Y85" s="197">
        <v>9.15</v>
      </c>
      <c r="Z85" s="197">
        <v>3.31</v>
      </c>
      <c r="AA85" s="197">
        <v>1.1000000000000001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34.700000000000003</v>
      </c>
      <c r="AJ85" s="197">
        <v>0</v>
      </c>
      <c r="AK85" s="197">
        <v>0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9.41</v>
      </c>
      <c r="L86" s="197">
        <v>368.5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0.27</v>
      </c>
      <c r="R86" s="197">
        <v>0.52</v>
      </c>
      <c r="S86" s="197">
        <v>0.33</v>
      </c>
      <c r="T86" s="197">
        <v>0</v>
      </c>
      <c r="U86" s="197">
        <v>1.03</v>
      </c>
      <c r="V86" s="197">
        <v>0</v>
      </c>
      <c r="W86" s="197">
        <v>0</v>
      </c>
      <c r="X86" s="197">
        <v>2.0499999999999998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34.700000000000003</v>
      </c>
      <c r="AJ86" s="197">
        <v>0</v>
      </c>
      <c r="AK86" s="197">
        <v>0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9.41</v>
      </c>
      <c r="L87" s="197">
        <v>368.5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6.69</v>
      </c>
      <c r="R87" s="197">
        <v>13.01</v>
      </c>
      <c r="S87" s="197">
        <v>8.1</v>
      </c>
      <c r="T87" s="197">
        <v>0</v>
      </c>
      <c r="U87" s="197">
        <v>1.03</v>
      </c>
      <c r="V87" s="197">
        <v>0</v>
      </c>
      <c r="W87" s="197">
        <v>0</v>
      </c>
      <c r="X87" s="197">
        <v>2.0499999999999998</v>
      </c>
      <c r="Y87" s="197">
        <v>9.15</v>
      </c>
      <c r="Z87" s="197">
        <v>3.31</v>
      </c>
      <c r="AA87" s="197">
        <v>19.989999999999998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34.700000000000003</v>
      </c>
      <c r="AJ87" s="197">
        <v>0</v>
      </c>
      <c r="AK87" s="197">
        <v>19.600000000000001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13.66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9.41</v>
      </c>
      <c r="L88" s="197">
        <v>368.5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0.27</v>
      </c>
      <c r="R88" s="197">
        <v>0.52</v>
      </c>
      <c r="S88" s="197">
        <v>1.06</v>
      </c>
      <c r="T88" s="197">
        <v>0</v>
      </c>
      <c r="U88" s="197">
        <v>1.03</v>
      </c>
      <c r="V88" s="197">
        <v>0</v>
      </c>
      <c r="W88" s="197">
        <v>0</v>
      </c>
      <c r="X88" s="197">
        <v>2.0499999999999998</v>
      </c>
      <c r="Y88" s="197">
        <v>9.15</v>
      </c>
      <c r="Z88" s="197">
        <v>3.31</v>
      </c>
      <c r="AA88" s="197">
        <v>1.1000000000000001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34.700000000000003</v>
      </c>
      <c r="AJ88" s="197">
        <v>0</v>
      </c>
      <c r="AK88" s="197">
        <v>0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13.66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368.5</v>
      </c>
      <c r="M89" s="197">
        <v>1.1299999999999999</v>
      </c>
      <c r="N89" s="197">
        <v>1.45</v>
      </c>
      <c r="O89" s="197">
        <v>0</v>
      </c>
      <c r="P89" s="197">
        <v>22.3</v>
      </c>
      <c r="Q89" s="197">
        <v>6.69</v>
      </c>
      <c r="R89" s="197">
        <v>10.220000000000001</v>
      </c>
      <c r="S89" s="197">
        <v>7.23</v>
      </c>
      <c r="T89" s="197">
        <v>0</v>
      </c>
      <c r="U89" s="197">
        <v>1.03</v>
      </c>
      <c r="V89" s="197">
        <v>0</v>
      </c>
      <c r="W89" s="197">
        <v>0</v>
      </c>
      <c r="X89" s="197">
        <v>45.26</v>
      </c>
      <c r="Y89" s="197">
        <v>9.15</v>
      </c>
      <c r="Z89" s="197">
        <v>44.62</v>
      </c>
      <c r="AA89" s="197">
        <v>19.989999999999998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34.700000000000003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13.66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368.5</v>
      </c>
      <c r="M90" s="197">
        <v>1.1299999999999999</v>
      </c>
      <c r="N90" s="197">
        <v>1.45</v>
      </c>
      <c r="O90" s="197">
        <v>0</v>
      </c>
      <c r="P90" s="197">
        <v>22.3</v>
      </c>
      <c r="Q90" s="197">
        <v>6.69</v>
      </c>
      <c r="R90" s="197">
        <v>11.71</v>
      </c>
      <c r="S90" s="197">
        <v>7.39</v>
      </c>
      <c r="T90" s="197">
        <v>0</v>
      </c>
      <c r="U90" s="197">
        <v>1.03</v>
      </c>
      <c r="V90" s="197">
        <v>0</v>
      </c>
      <c r="W90" s="197">
        <v>0</v>
      </c>
      <c r="X90" s="197">
        <v>45.26</v>
      </c>
      <c r="Y90" s="197">
        <v>9.15</v>
      </c>
      <c r="Z90" s="197">
        <v>44.62</v>
      </c>
      <c r="AA90" s="197">
        <v>19.989999999999998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34.700000000000003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13.66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9.41</v>
      </c>
      <c r="L91" s="197">
        <v>368.5</v>
      </c>
      <c r="M91" s="197">
        <v>1.1299999999999999</v>
      </c>
      <c r="N91" s="197">
        <v>1.45</v>
      </c>
      <c r="O91" s="197">
        <v>0</v>
      </c>
      <c r="P91" s="197">
        <v>31.9</v>
      </c>
      <c r="Q91" s="197">
        <v>6.69</v>
      </c>
      <c r="R91" s="197">
        <v>11.71</v>
      </c>
      <c r="S91" s="197">
        <v>7.39</v>
      </c>
      <c r="T91" s="197">
        <v>0</v>
      </c>
      <c r="U91" s="197">
        <v>1.03</v>
      </c>
      <c r="V91" s="197">
        <v>0</v>
      </c>
      <c r="W91" s="197">
        <v>0</v>
      </c>
      <c r="X91" s="197">
        <v>35.659999999999997</v>
      </c>
      <c r="Y91" s="197">
        <v>9.15</v>
      </c>
      <c r="Z91" s="197">
        <v>44.62</v>
      </c>
      <c r="AA91" s="197">
        <v>19.989999999999998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34.700000000000003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9.41</v>
      </c>
      <c r="L92" s="197">
        <v>368.5</v>
      </c>
      <c r="M92" s="197">
        <v>1.1299999999999999</v>
      </c>
      <c r="N92" s="197">
        <v>1.45</v>
      </c>
      <c r="O92" s="197">
        <v>0</v>
      </c>
      <c r="P92" s="197">
        <v>31.9</v>
      </c>
      <c r="Q92" s="197">
        <v>6.69</v>
      </c>
      <c r="R92" s="197">
        <v>11.71</v>
      </c>
      <c r="S92" s="197">
        <v>7.39</v>
      </c>
      <c r="T92" s="197">
        <v>0</v>
      </c>
      <c r="U92" s="197">
        <v>1.03</v>
      </c>
      <c r="V92" s="197">
        <v>0</v>
      </c>
      <c r="W92" s="197">
        <v>0</v>
      </c>
      <c r="X92" s="197">
        <v>35.659999999999997</v>
      </c>
      <c r="Y92" s="197">
        <v>9.15</v>
      </c>
      <c r="Z92" s="197">
        <v>44.62</v>
      </c>
      <c r="AA92" s="197">
        <v>19.989999999999998</v>
      </c>
      <c r="AB92" s="197">
        <v>0</v>
      </c>
      <c r="AC92" s="197">
        <v>-0.53</v>
      </c>
      <c r="AD92" s="197">
        <v>0</v>
      </c>
      <c r="AE92" s="197">
        <v>0</v>
      </c>
      <c r="AF92" s="197">
        <v>0</v>
      </c>
      <c r="AG92" s="197">
        <v>-18.8</v>
      </c>
      <c r="AH92" s="197">
        <v>0</v>
      </c>
      <c r="AI92" s="197">
        <v>34.700000000000003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368.5</v>
      </c>
      <c r="M93" s="197">
        <v>1.1299999999999999</v>
      </c>
      <c r="N93" s="197">
        <v>1.45</v>
      </c>
      <c r="O93" s="197">
        <v>0</v>
      </c>
      <c r="P93" s="197">
        <v>31.9</v>
      </c>
      <c r="Q93" s="197">
        <v>3.81</v>
      </c>
      <c r="R93" s="197">
        <v>7.25</v>
      </c>
      <c r="S93" s="197">
        <v>4.26</v>
      </c>
      <c r="T93" s="197">
        <v>0</v>
      </c>
      <c r="U93" s="197">
        <v>1.03</v>
      </c>
      <c r="V93" s="197">
        <v>0</v>
      </c>
      <c r="W93" s="197">
        <v>0</v>
      </c>
      <c r="X93" s="197">
        <v>35.659999999999997</v>
      </c>
      <c r="Y93" s="197">
        <v>9.15</v>
      </c>
      <c r="Z93" s="197">
        <v>44.62</v>
      </c>
      <c r="AA93" s="197">
        <v>19.989999999999998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34.700000000000003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4.55</v>
      </c>
      <c r="L94" s="197">
        <v>368.5</v>
      </c>
      <c r="M94" s="197">
        <v>1.1299999999999999</v>
      </c>
      <c r="N94" s="197">
        <v>1.45</v>
      </c>
      <c r="O94" s="197">
        <v>0</v>
      </c>
      <c r="P94" s="197">
        <v>31.9</v>
      </c>
      <c r="Q94" s="197">
        <v>3.81</v>
      </c>
      <c r="R94" s="197">
        <v>6.5</v>
      </c>
      <c r="S94" s="197">
        <v>3.96</v>
      </c>
      <c r="T94" s="197">
        <v>0</v>
      </c>
      <c r="U94" s="197">
        <v>1.03</v>
      </c>
      <c r="V94" s="197">
        <v>0</v>
      </c>
      <c r="W94" s="197">
        <v>0</v>
      </c>
      <c r="X94" s="197">
        <v>35.659999999999997</v>
      </c>
      <c r="Y94" s="197">
        <v>9.15</v>
      </c>
      <c r="Z94" s="197">
        <v>44.62</v>
      </c>
      <c r="AA94" s="197">
        <v>19.989999999999998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34.700000000000003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4.55</v>
      </c>
      <c r="L95" s="197">
        <v>368.5</v>
      </c>
      <c r="M95" s="197">
        <v>1.1299999999999999</v>
      </c>
      <c r="N95" s="197">
        <v>1.45</v>
      </c>
      <c r="O95" s="197">
        <v>0</v>
      </c>
      <c r="P95" s="197">
        <v>31.9</v>
      </c>
      <c r="Q95" s="197">
        <v>3.81</v>
      </c>
      <c r="R95" s="197">
        <v>6.47</v>
      </c>
      <c r="S95" s="197">
        <v>3.96</v>
      </c>
      <c r="T95" s="197">
        <v>0</v>
      </c>
      <c r="U95" s="197">
        <v>1.03</v>
      </c>
      <c r="V95" s="197">
        <v>0</v>
      </c>
      <c r="W95" s="197">
        <v>0</v>
      </c>
      <c r="X95" s="197">
        <v>35.520000000000003</v>
      </c>
      <c r="Y95" s="197">
        <v>9.15</v>
      </c>
      <c r="Z95" s="197">
        <v>44.62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34.700000000000003</v>
      </c>
      <c r="AJ95" s="197">
        <v>0</v>
      </c>
      <c r="AK95" s="197">
        <v>16.239999999999998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4.55</v>
      </c>
      <c r="L96" s="197">
        <v>368.5</v>
      </c>
      <c r="M96" s="197">
        <v>1.1299999999999999</v>
      </c>
      <c r="N96" s="197">
        <v>1.45</v>
      </c>
      <c r="O96" s="197">
        <v>0</v>
      </c>
      <c r="P96" s="197">
        <v>31.9</v>
      </c>
      <c r="Q96" s="197">
        <v>3.81</v>
      </c>
      <c r="R96" s="197">
        <v>6.47</v>
      </c>
      <c r="S96" s="197">
        <v>3.96</v>
      </c>
      <c r="T96" s="197">
        <v>0</v>
      </c>
      <c r="U96" s="197">
        <v>1.03</v>
      </c>
      <c r="V96" s="197">
        <v>0</v>
      </c>
      <c r="W96" s="197">
        <v>0</v>
      </c>
      <c r="X96" s="197">
        <v>33.57</v>
      </c>
      <c r="Y96" s="197">
        <v>9.15</v>
      </c>
      <c r="Z96" s="197">
        <v>44.62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34.700000000000003</v>
      </c>
      <c r="AJ96" s="197">
        <v>0</v>
      </c>
      <c r="AK96" s="197">
        <v>16.239999999999998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13.69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4.55</v>
      </c>
      <c r="L97" s="197">
        <v>368.5</v>
      </c>
      <c r="M97" s="197">
        <v>0</v>
      </c>
      <c r="N97" s="197">
        <v>1.45</v>
      </c>
      <c r="O97" s="197">
        <v>0</v>
      </c>
      <c r="P97" s="197">
        <v>31.9</v>
      </c>
      <c r="Q97" s="197">
        <v>3.81</v>
      </c>
      <c r="R97" s="197">
        <v>6.47</v>
      </c>
      <c r="S97" s="197">
        <v>3.96</v>
      </c>
      <c r="T97" s="197">
        <v>0</v>
      </c>
      <c r="U97" s="197">
        <v>1.03</v>
      </c>
      <c r="V97" s="197">
        <v>0</v>
      </c>
      <c r="W97" s="197">
        <v>0</v>
      </c>
      <c r="X97" s="197">
        <v>33.57</v>
      </c>
      <c r="Y97" s="197">
        <v>9.15</v>
      </c>
      <c r="Z97" s="197">
        <v>44.62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34.700000000000003</v>
      </c>
      <c r="AJ97" s="197">
        <v>0</v>
      </c>
      <c r="AK97" s="197">
        <v>16.239999999999998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13.69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4.55</v>
      </c>
      <c r="L98" s="197">
        <v>368.5</v>
      </c>
      <c r="M98" s="197">
        <v>0</v>
      </c>
      <c r="N98" s="197">
        <v>1.45</v>
      </c>
      <c r="O98" s="197">
        <v>0</v>
      </c>
      <c r="P98" s="197">
        <v>31.9</v>
      </c>
      <c r="Q98" s="197">
        <v>3.81</v>
      </c>
      <c r="R98" s="197">
        <v>6.47</v>
      </c>
      <c r="S98" s="197">
        <v>3.96</v>
      </c>
      <c r="T98" s="197">
        <v>0</v>
      </c>
      <c r="U98" s="197">
        <v>1.03</v>
      </c>
      <c r="V98" s="197">
        <v>0</v>
      </c>
      <c r="W98" s="197">
        <v>0</v>
      </c>
      <c r="X98" s="197">
        <v>33.57</v>
      </c>
      <c r="Y98" s="197">
        <v>9.15</v>
      </c>
      <c r="Z98" s="197">
        <v>44.62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34.700000000000003</v>
      </c>
      <c r="AJ98" s="197">
        <v>0</v>
      </c>
      <c r="AK98" s="197">
        <v>16.239999999999998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0.32672749999999989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0.15771500000000002</v>
      </c>
      <c r="L99">
        <f t="shared" si="0"/>
        <v>8.4235000000000007</v>
      </c>
      <c r="M99">
        <f t="shared" si="0"/>
        <v>2.2299999999999986E-2</v>
      </c>
      <c r="N99">
        <f t="shared" si="0"/>
        <v>0.15656000000000081</v>
      </c>
      <c r="O99">
        <f t="shared" si="0"/>
        <v>0</v>
      </c>
      <c r="P99">
        <f t="shared" si="0"/>
        <v>0.25809249999999961</v>
      </c>
      <c r="Q99">
        <f t="shared" si="0"/>
        <v>6.8760000000000029E-2</v>
      </c>
      <c r="R99">
        <f t="shared" si="0"/>
        <v>0.12408250000000003</v>
      </c>
      <c r="S99">
        <f t="shared" si="0"/>
        <v>7.6017499999999905E-2</v>
      </c>
      <c r="T99">
        <f t="shared" si="0"/>
        <v>0</v>
      </c>
      <c r="U99">
        <f t="shared" si="0"/>
        <v>2.4625000000000022E-2</v>
      </c>
      <c r="V99">
        <f t="shared" si="0"/>
        <v>0</v>
      </c>
      <c r="W99">
        <f t="shared" si="0"/>
        <v>0</v>
      </c>
      <c r="X99">
        <f t="shared" si="0"/>
        <v>0.32061249999999936</v>
      </c>
      <c r="Y99">
        <f t="shared" si="0"/>
        <v>0.21959999999999966</v>
      </c>
      <c r="Z99">
        <f t="shared" si="0"/>
        <v>0.45957749999999897</v>
      </c>
      <c r="AA99">
        <f t="shared" si="0"/>
        <v>0.32327750000000011</v>
      </c>
      <c r="AB99">
        <f t="shared" si="0"/>
        <v>0</v>
      </c>
      <c r="AC99">
        <f t="shared" si="0"/>
        <v>0.23242749999999965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-4.7000000000000002E-3</v>
      </c>
      <c r="AH99">
        <f t="shared" si="0"/>
        <v>2.8925000000000001E-3</v>
      </c>
      <c r="AI99">
        <f t="shared" si="0"/>
        <v>0.84274499999999852</v>
      </c>
      <c r="AJ99">
        <f t="shared" si="0"/>
        <v>0</v>
      </c>
      <c r="AK99">
        <f t="shared" si="0"/>
        <v>0.27060250000000019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-18.204999999999998</v>
      </c>
      <c r="D39" s="124">
        <v>0</v>
      </c>
      <c r="E39" s="124">
        <v>0</v>
      </c>
      <c r="F39" s="124">
        <v>-24.795000000000002</v>
      </c>
      <c r="G39" s="124">
        <v>-43</v>
      </c>
      <c r="H39" s="118"/>
      <c r="I39" s="33">
        <v>37</v>
      </c>
      <c r="J39" s="124">
        <v>18.204999999999998</v>
      </c>
      <c r="K39" s="124">
        <v>0</v>
      </c>
      <c r="L39" s="124">
        <v>0</v>
      </c>
      <c r="M39" s="124">
        <v>0</v>
      </c>
      <c r="N39" s="124">
        <v>18.204999999999998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24.795000000000002</v>
      </c>
      <c r="AF39" s="124">
        <v>0</v>
      </c>
      <c r="AG39" s="124">
        <v>0</v>
      </c>
      <c r="AH39" s="124">
        <v>0</v>
      </c>
      <c r="AI39" s="124">
        <v>24.795000000000002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18.204999999999998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-18.204999999999998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24.795000000000002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-24.795000000000002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182.04999999999998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182.04999999999998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247.95000000000002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247.95000000000002</v>
      </c>
      <c r="DF39" s="123">
        <f t="shared" si="31"/>
        <v>43</v>
      </c>
      <c r="DG39" s="123">
        <f t="shared" si="32"/>
        <v>-18.204999999999998</v>
      </c>
      <c r="DH39" s="123">
        <f t="shared" si="33"/>
        <v>0</v>
      </c>
      <c r="DI39" s="123">
        <f t="shared" si="34"/>
        <v>0</v>
      </c>
      <c r="DJ39" s="123">
        <f t="shared" si="35"/>
        <v>-24.795000000000002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-37.679000000000002</v>
      </c>
      <c r="D40" s="124">
        <v>0</v>
      </c>
      <c r="E40" s="124">
        <v>0</v>
      </c>
      <c r="F40" s="124">
        <v>-51.320999999999998</v>
      </c>
      <c r="G40" s="124">
        <v>-89</v>
      </c>
      <c r="H40" s="118"/>
      <c r="I40" s="33">
        <v>38</v>
      </c>
      <c r="J40" s="124">
        <v>37.679000000000002</v>
      </c>
      <c r="K40" s="124">
        <v>0</v>
      </c>
      <c r="L40" s="124">
        <v>0</v>
      </c>
      <c r="M40" s="124">
        <v>0</v>
      </c>
      <c r="N40" s="124">
        <v>37.679000000000002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51.320999999999998</v>
      </c>
      <c r="AF40" s="124">
        <v>0</v>
      </c>
      <c r="AG40" s="124">
        <v>0</v>
      </c>
      <c r="AH40" s="124">
        <v>0</v>
      </c>
      <c r="AI40" s="124">
        <v>51.320999999999998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37.679000000000002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-37.679000000000002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51.320999999999998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-51.320999999999998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376.79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376.79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513.21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513.21</v>
      </c>
      <c r="DF40" s="123">
        <f t="shared" si="31"/>
        <v>89</v>
      </c>
      <c r="DG40" s="123">
        <f t="shared" si="32"/>
        <v>-37.679000000000002</v>
      </c>
      <c r="DH40" s="123">
        <f t="shared" si="33"/>
        <v>0</v>
      </c>
      <c r="DI40" s="123">
        <f t="shared" si="34"/>
        <v>0</v>
      </c>
      <c r="DJ40" s="123">
        <f t="shared" si="35"/>
        <v>-51.320999999999998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-43.606000000000002</v>
      </c>
      <c r="D41" s="124">
        <v>0</v>
      </c>
      <c r="E41" s="124">
        <v>0</v>
      </c>
      <c r="F41" s="124">
        <v>-59.393999999999998</v>
      </c>
      <c r="G41" s="124">
        <v>-103</v>
      </c>
      <c r="H41" s="118"/>
      <c r="I41" s="33">
        <v>39</v>
      </c>
      <c r="J41" s="124">
        <v>43.606000000000002</v>
      </c>
      <c r="K41" s="124">
        <v>0</v>
      </c>
      <c r="L41" s="124">
        <v>0</v>
      </c>
      <c r="M41" s="124">
        <v>0</v>
      </c>
      <c r="N41" s="124">
        <v>43.606000000000002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59.393999999999998</v>
      </c>
      <c r="AF41" s="124">
        <v>0</v>
      </c>
      <c r="AG41" s="124">
        <v>0</v>
      </c>
      <c r="AH41" s="124">
        <v>0</v>
      </c>
      <c r="AI41" s="124">
        <v>59.393999999999998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43.606000000000002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-43.606000000000002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59.393999999999998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-59.393999999999998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436.06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436.06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593.93999999999994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593.93999999999994</v>
      </c>
      <c r="DF41" s="123">
        <f t="shared" si="31"/>
        <v>103</v>
      </c>
      <c r="DG41" s="123">
        <f t="shared" si="32"/>
        <v>-43.606000000000002</v>
      </c>
      <c r="DH41" s="123">
        <f t="shared" si="33"/>
        <v>0</v>
      </c>
      <c r="DI41" s="123">
        <f t="shared" si="34"/>
        <v>0</v>
      </c>
      <c r="DJ41" s="123">
        <f t="shared" si="35"/>
        <v>-59.393999999999998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-46.57</v>
      </c>
      <c r="D42" s="124">
        <v>0</v>
      </c>
      <c r="E42" s="124">
        <v>0</v>
      </c>
      <c r="F42" s="124">
        <v>-63.43</v>
      </c>
      <c r="G42" s="124">
        <v>-110</v>
      </c>
      <c r="H42" s="118"/>
      <c r="I42" s="33">
        <v>40</v>
      </c>
      <c r="J42" s="124">
        <v>46.57</v>
      </c>
      <c r="K42" s="124">
        <v>0</v>
      </c>
      <c r="L42" s="124">
        <v>0</v>
      </c>
      <c r="M42" s="124">
        <v>0</v>
      </c>
      <c r="N42" s="124">
        <v>46.57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63.43</v>
      </c>
      <c r="AF42" s="124">
        <v>0</v>
      </c>
      <c r="AG42" s="124">
        <v>0</v>
      </c>
      <c r="AH42" s="124">
        <v>0</v>
      </c>
      <c r="AI42" s="124">
        <v>63.43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46.57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-46.57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63.43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-63.43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465.7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465.7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634.29999999999995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634.29999999999995</v>
      </c>
      <c r="DF42" s="123">
        <f t="shared" si="31"/>
        <v>110</v>
      </c>
      <c r="DG42" s="123">
        <f t="shared" si="32"/>
        <v>-46.57</v>
      </c>
      <c r="DH42" s="123">
        <f t="shared" si="33"/>
        <v>0</v>
      </c>
      <c r="DI42" s="123">
        <f t="shared" si="34"/>
        <v>0</v>
      </c>
      <c r="DJ42" s="123">
        <f t="shared" si="35"/>
        <v>-63.43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-64.350999999999999</v>
      </c>
      <c r="D43" s="124">
        <v>0</v>
      </c>
      <c r="E43" s="124">
        <v>0</v>
      </c>
      <c r="F43" s="124">
        <v>-87.649000000000001</v>
      </c>
      <c r="G43" s="124">
        <v>-152</v>
      </c>
      <c r="H43" s="118"/>
      <c r="I43" s="33">
        <v>41</v>
      </c>
      <c r="J43" s="124">
        <v>64.350999999999999</v>
      </c>
      <c r="K43" s="124">
        <v>0</v>
      </c>
      <c r="L43" s="124">
        <v>0</v>
      </c>
      <c r="M43" s="124">
        <v>0</v>
      </c>
      <c r="N43" s="124">
        <v>64.350999999999999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87.649000000000001</v>
      </c>
      <c r="AF43" s="124">
        <v>0</v>
      </c>
      <c r="AG43" s="124">
        <v>0</v>
      </c>
      <c r="AH43" s="124">
        <v>0</v>
      </c>
      <c r="AI43" s="124">
        <v>87.649000000000001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64.350999999999999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-64.350999999999999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87.649000000000001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-87.649000000000001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643.51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643.51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876.49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876.49</v>
      </c>
      <c r="DF43" s="123">
        <f t="shared" si="31"/>
        <v>152</v>
      </c>
      <c r="DG43" s="123">
        <f t="shared" si="32"/>
        <v>-64.350999999999999</v>
      </c>
      <c r="DH43" s="123">
        <f t="shared" si="33"/>
        <v>0</v>
      </c>
      <c r="DI43" s="123">
        <f t="shared" si="34"/>
        <v>0</v>
      </c>
      <c r="DJ43" s="123">
        <f t="shared" si="35"/>
        <v>-87.649000000000001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-59.271000000000001</v>
      </c>
      <c r="D44" s="124">
        <v>0</v>
      </c>
      <c r="E44" s="124">
        <v>0</v>
      </c>
      <c r="F44" s="124">
        <v>-80.728999999999999</v>
      </c>
      <c r="G44" s="124">
        <v>-140</v>
      </c>
      <c r="H44" s="118"/>
      <c r="I44" s="33">
        <v>42</v>
      </c>
      <c r="J44" s="124">
        <v>59.271000000000001</v>
      </c>
      <c r="K44" s="124">
        <v>0</v>
      </c>
      <c r="L44" s="124">
        <v>0</v>
      </c>
      <c r="M44" s="124">
        <v>0</v>
      </c>
      <c r="N44" s="124">
        <v>59.271000000000001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80.728999999999999</v>
      </c>
      <c r="AF44" s="124">
        <v>0</v>
      </c>
      <c r="AG44" s="124">
        <v>0</v>
      </c>
      <c r="AH44" s="124">
        <v>0</v>
      </c>
      <c r="AI44" s="124">
        <v>80.728999999999999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59.271000000000001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-59.271000000000001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80.728999999999999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-80.728999999999999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592.71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592.71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807.29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807.29</v>
      </c>
      <c r="DF44" s="123">
        <f t="shared" si="31"/>
        <v>140</v>
      </c>
      <c r="DG44" s="123">
        <f t="shared" si="32"/>
        <v>-59.271000000000001</v>
      </c>
      <c r="DH44" s="123">
        <f t="shared" si="33"/>
        <v>0</v>
      </c>
      <c r="DI44" s="123">
        <f t="shared" si="34"/>
        <v>0</v>
      </c>
      <c r="DJ44" s="123">
        <f t="shared" si="35"/>
        <v>-80.728999999999999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-51.65</v>
      </c>
      <c r="D45" s="124">
        <v>0</v>
      </c>
      <c r="E45" s="124">
        <v>0</v>
      </c>
      <c r="F45" s="124">
        <v>-70.349999999999994</v>
      </c>
      <c r="G45" s="124">
        <v>-122</v>
      </c>
      <c r="H45" s="118"/>
      <c r="I45" s="33">
        <v>43</v>
      </c>
      <c r="J45" s="124">
        <v>51.65</v>
      </c>
      <c r="K45" s="124">
        <v>0</v>
      </c>
      <c r="L45" s="124">
        <v>0</v>
      </c>
      <c r="M45" s="124">
        <v>0</v>
      </c>
      <c r="N45" s="124">
        <v>51.65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70.349999999999994</v>
      </c>
      <c r="AF45" s="124">
        <v>0</v>
      </c>
      <c r="AG45" s="124">
        <v>0</v>
      </c>
      <c r="AH45" s="124">
        <v>0</v>
      </c>
      <c r="AI45" s="124">
        <v>70.349999999999994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51.65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-51.65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70.349999999999994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-70.349999999999994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516.5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516.5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703.5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703.5</v>
      </c>
      <c r="DF45" s="123">
        <f t="shared" si="31"/>
        <v>122</v>
      </c>
      <c r="DG45" s="123">
        <f t="shared" si="32"/>
        <v>-51.65</v>
      </c>
      <c r="DH45" s="123">
        <f t="shared" si="33"/>
        <v>0</v>
      </c>
      <c r="DI45" s="123">
        <f t="shared" si="34"/>
        <v>0</v>
      </c>
      <c r="DJ45" s="123">
        <f t="shared" si="35"/>
        <v>-70.349999999999994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-31.751999999999999</v>
      </c>
      <c r="D46" s="124">
        <v>0</v>
      </c>
      <c r="E46" s="124">
        <v>0</v>
      </c>
      <c r="F46" s="124">
        <v>-43.247999999999998</v>
      </c>
      <c r="G46" s="124">
        <v>-75</v>
      </c>
      <c r="H46" s="118"/>
      <c r="I46" s="33">
        <v>44</v>
      </c>
      <c r="J46" s="124">
        <v>31.751999999999999</v>
      </c>
      <c r="K46" s="124">
        <v>0</v>
      </c>
      <c r="L46" s="124">
        <v>0</v>
      </c>
      <c r="M46" s="124">
        <v>0</v>
      </c>
      <c r="N46" s="124">
        <v>31.751999999999999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43.247999999999998</v>
      </c>
      <c r="AF46" s="124">
        <v>0</v>
      </c>
      <c r="AG46" s="124">
        <v>0</v>
      </c>
      <c r="AH46" s="124">
        <v>0</v>
      </c>
      <c r="AI46" s="124">
        <v>43.247999999999998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31.751999999999999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-31.751999999999999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43.247999999999998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-43.247999999999998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317.52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317.52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432.47999999999996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432.47999999999996</v>
      </c>
      <c r="DF46" s="123">
        <f t="shared" si="31"/>
        <v>75</v>
      </c>
      <c r="DG46" s="123">
        <f t="shared" si="32"/>
        <v>-31.751999999999999</v>
      </c>
      <c r="DH46" s="123">
        <f t="shared" si="33"/>
        <v>0</v>
      </c>
      <c r="DI46" s="123">
        <f t="shared" si="34"/>
        <v>0</v>
      </c>
      <c r="DJ46" s="123">
        <f t="shared" si="35"/>
        <v>-43.247999999999998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-19.898</v>
      </c>
      <c r="D47" s="124">
        <v>0</v>
      </c>
      <c r="E47" s="124">
        <v>0</v>
      </c>
      <c r="F47" s="124">
        <v>-27.102</v>
      </c>
      <c r="G47" s="124">
        <v>-47</v>
      </c>
      <c r="H47" s="118"/>
      <c r="I47" s="33">
        <v>45</v>
      </c>
      <c r="J47" s="124">
        <v>19.898</v>
      </c>
      <c r="K47" s="124">
        <v>0</v>
      </c>
      <c r="L47" s="124">
        <v>0</v>
      </c>
      <c r="M47" s="124">
        <v>0</v>
      </c>
      <c r="N47" s="124">
        <v>19.898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27.102</v>
      </c>
      <c r="AF47" s="124">
        <v>0</v>
      </c>
      <c r="AG47" s="124">
        <v>0</v>
      </c>
      <c r="AH47" s="124">
        <v>0</v>
      </c>
      <c r="AI47" s="124">
        <v>27.102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19.898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-19.898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27.102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-27.102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198.98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198.98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271.02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271.02</v>
      </c>
      <c r="DF47" s="123">
        <f t="shared" si="31"/>
        <v>47</v>
      </c>
      <c r="DG47" s="123">
        <f t="shared" si="32"/>
        <v>-19.898</v>
      </c>
      <c r="DH47" s="123">
        <f t="shared" si="33"/>
        <v>0</v>
      </c>
      <c r="DI47" s="123">
        <f t="shared" si="34"/>
        <v>0</v>
      </c>
      <c r="DJ47" s="123">
        <f t="shared" si="35"/>
        <v>-27.102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-5.5039999999999996</v>
      </c>
      <c r="D48" s="124">
        <v>0</v>
      </c>
      <c r="E48" s="124">
        <v>0</v>
      </c>
      <c r="F48" s="124">
        <v>-7.4960000000000004</v>
      </c>
      <c r="G48" s="124">
        <v>-13</v>
      </c>
      <c r="H48" s="118"/>
      <c r="I48" s="33">
        <v>46</v>
      </c>
      <c r="J48" s="124">
        <v>5.5039999999999996</v>
      </c>
      <c r="K48" s="124">
        <v>0</v>
      </c>
      <c r="L48" s="124">
        <v>0</v>
      </c>
      <c r="M48" s="124">
        <v>0</v>
      </c>
      <c r="N48" s="124">
        <v>5.5039999999999996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7.4960000000000004</v>
      </c>
      <c r="AF48" s="124">
        <v>0</v>
      </c>
      <c r="AG48" s="124">
        <v>0</v>
      </c>
      <c r="AH48" s="124">
        <v>0</v>
      </c>
      <c r="AI48" s="124">
        <v>7.4960000000000004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5.5039999999999996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-5.5039999999999996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7.4960000000000004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-7.4960000000000004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55.039999999999992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55.039999999999992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74.960000000000008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74.960000000000008</v>
      </c>
      <c r="DF48" s="123">
        <f t="shared" si="31"/>
        <v>13</v>
      </c>
      <c r="DG48" s="123">
        <f t="shared" si="32"/>
        <v>-5.5039999999999996</v>
      </c>
      <c r="DH48" s="123">
        <f t="shared" si="33"/>
        <v>0</v>
      </c>
      <c r="DI48" s="123">
        <f t="shared" si="34"/>
        <v>0</v>
      </c>
      <c r="DJ48" s="123">
        <f t="shared" si="35"/>
        <v>-7.4960000000000004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-4.657</v>
      </c>
      <c r="D49" s="124">
        <v>0</v>
      </c>
      <c r="E49" s="124">
        <v>0</v>
      </c>
      <c r="F49" s="124">
        <v>-6.343</v>
      </c>
      <c r="G49" s="124">
        <v>-11</v>
      </c>
      <c r="H49" s="118"/>
      <c r="I49" s="33">
        <v>47</v>
      </c>
      <c r="J49" s="124">
        <v>4.657</v>
      </c>
      <c r="K49" s="124">
        <v>0</v>
      </c>
      <c r="L49" s="124">
        <v>0</v>
      </c>
      <c r="M49" s="124">
        <v>0</v>
      </c>
      <c r="N49" s="124">
        <v>4.657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6.343</v>
      </c>
      <c r="AF49" s="124">
        <v>0</v>
      </c>
      <c r="AG49" s="124">
        <v>0</v>
      </c>
      <c r="AH49" s="124">
        <v>0</v>
      </c>
      <c r="AI49" s="124">
        <v>6.343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4.657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-4.657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6.343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-6.343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46.57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46.57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63.43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63.43</v>
      </c>
      <c r="DF49" s="123">
        <f t="shared" si="31"/>
        <v>11</v>
      </c>
      <c r="DG49" s="123">
        <f t="shared" si="32"/>
        <v>-4.657</v>
      </c>
      <c r="DH49" s="123">
        <f t="shared" si="33"/>
        <v>0</v>
      </c>
      <c r="DI49" s="123">
        <f t="shared" si="34"/>
        <v>0</v>
      </c>
      <c r="DJ49" s="123">
        <f t="shared" si="35"/>
        <v>-6.343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9.5785750000000003E-2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-9.5785750000000003E-2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0.13046425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-0.13046425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9.5785750000000003E-2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9.5785750000000003E-2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0.13046425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0.13046425</v>
      </c>
      <c r="DE99" s="128"/>
      <c r="DF99" s="123">
        <f t="shared" si="59"/>
        <v>0.22625000000000001</v>
      </c>
      <c r="DG99" s="123">
        <f t="shared" si="60"/>
        <v>-9.5785750000000003E-2</v>
      </c>
      <c r="DH99" s="123">
        <f t="shared" si="61"/>
        <v>0</v>
      </c>
      <c r="DI99" s="123">
        <f t="shared" si="62"/>
        <v>0</v>
      </c>
      <c r="DJ99" s="123">
        <f t="shared" si="63"/>
        <v>-0.13046425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44805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44805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-45</v>
      </c>
      <c r="O3" s="95">
        <v>-246</v>
      </c>
      <c r="P3" s="95">
        <v>-225</v>
      </c>
      <c r="Q3" s="95">
        <v>0</v>
      </c>
      <c r="R3" s="95">
        <v>0</v>
      </c>
      <c r="S3" s="114">
        <v>0</v>
      </c>
      <c r="U3" s="115">
        <v>-516</v>
      </c>
      <c r="V3" s="116">
        <v>0</v>
      </c>
      <c r="W3">
        <v>-45</v>
      </c>
      <c r="X3">
        <v>-246</v>
      </c>
      <c r="Y3">
        <v>0</v>
      </c>
      <c r="Z3">
        <v>0</v>
      </c>
      <c r="AA3">
        <v>-225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1.06</v>
      </c>
      <c r="N4" s="115">
        <v>-68</v>
      </c>
      <c r="O4" s="88">
        <v>-261</v>
      </c>
      <c r="P4" s="88">
        <v>-241</v>
      </c>
      <c r="Q4" s="88">
        <v>0</v>
      </c>
      <c r="R4" s="88">
        <v>0</v>
      </c>
      <c r="S4" s="116">
        <v>0</v>
      </c>
      <c r="U4" s="115">
        <v>-570</v>
      </c>
      <c r="V4" s="116">
        <v>1.06</v>
      </c>
      <c r="W4">
        <v>-68</v>
      </c>
      <c r="X4">
        <v>-261</v>
      </c>
      <c r="Y4">
        <v>0</v>
      </c>
      <c r="Z4">
        <v>1.06</v>
      </c>
      <c r="AA4">
        <v>-241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-104</v>
      </c>
      <c r="O5" s="88">
        <v>-286</v>
      </c>
      <c r="P5" s="88">
        <v>-265</v>
      </c>
      <c r="Q5" s="88">
        <v>0</v>
      </c>
      <c r="R5" s="88">
        <v>0</v>
      </c>
      <c r="S5" s="116">
        <v>0</v>
      </c>
      <c r="U5" s="115">
        <v>-655</v>
      </c>
      <c r="V5" s="116">
        <v>0</v>
      </c>
      <c r="W5">
        <v>-104</v>
      </c>
      <c r="X5">
        <v>-286</v>
      </c>
      <c r="Y5">
        <v>0</v>
      </c>
      <c r="Z5">
        <v>0</v>
      </c>
      <c r="AA5">
        <v>-265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-125</v>
      </c>
      <c r="O6" s="88">
        <v>-301</v>
      </c>
      <c r="P6" s="88">
        <v>-277</v>
      </c>
      <c r="Q6" s="88">
        <v>-25</v>
      </c>
      <c r="R6" s="88">
        <v>0</v>
      </c>
      <c r="S6" s="116">
        <v>0</v>
      </c>
      <c r="U6" s="115">
        <v>-728</v>
      </c>
      <c r="V6" s="116">
        <v>0</v>
      </c>
      <c r="W6">
        <v>-125</v>
      </c>
      <c r="X6">
        <v>-301</v>
      </c>
      <c r="Y6">
        <v>-25</v>
      </c>
      <c r="Z6">
        <v>0</v>
      </c>
      <c r="AA6">
        <v>-277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-126</v>
      </c>
      <c r="O7" s="88">
        <v>-296</v>
      </c>
      <c r="P7" s="88">
        <v>-269</v>
      </c>
      <c r="Q7" s="88">
        <v>0</v>
      </c>
      <c r="R7" s="88">
        <v>0</v>
      </c>
      <c r="S7" s="116">
        <v>0</v>
      </c>
      <c r="U7" s="115">
        <v>-691</v>
      </c>
      <c r="V7" s="116">
        <v>0</v>
      </c>
      <c r="W7">
        <v>-126</v>
      </c>
      <c r="X7">
        <v>-296</v>
      </c>
      <c r="Y7">
        <v>0</v>
      </c>
      <c r="Z7">
        <v>0</v>
      </c>
      <c r="AA7">
        <v>-269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19.2</v>
      </c>
      <c r="L8" s="88">
        <v>0</v>
      </c>
      <c r="M8" s="116">
        <v>0</v>
      </c>
      <c r="N8" s="115">
        <v>-128</v>
      </c>
      <c r="O8" s="88">
        <v>-301</v>
      </c>
      <c r="P8" s="88">
        <v>-278</v>
      </c>
      <c r="Q8" s="88">
        <v>0</v>
      </c>
      <c r="R8" s="88">
        <v>0</v>
      </c>
      <c r="S8" s="116">
        <v>0</v>
      </c>
      <c r="U8" s="115">
        <v>-707</v>
      </c>
      <c r="V8" s="116">
        <v>19.2</v>
      </c>
      <c r="W8">
        <v>-128</v>
      </c>
      <c r="X8">
        <v>-301</v>
      </c>
      <c r="Y8">
        <v>19.2</v>
      </c>
      <c r="Z8">
        <v>0</v>
      </c>
      <c r="AA8">
        <v>-278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-143</v>
      </c>
      <c r="O9" s="88">
        <v>-311</v>
      </c>
      <c r="P9" s="88">
        <v>-284</v>
      </c>
      <c r="Q9" s="88">
        <v>0</v>
      </c>
      <c r="R9" s="88">
        <v>0</v>
      </c>
      <c r="S9" s="116">
        <v>0</v>
      </c>
      <c r="U9" s="115">
        <v>-738</v>
      </c>
      <c r="V9" s="116">
        <v>0</v>
      </c>
      <c r="W9">
        <v>-143</v>
      </c>
      <c r="X9">
        <v>-311</v>
      </c>
      <c r="Y9">
        <v>0</v>
      </c>
      <c r="Z9">
        <v>0</v>
      </c>
      <c r="AA9">
        <v>-284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-153</v>
      </c>
      <c r="O10" s="88">
        <v>-316</v>
      </c>
      <c r="P10" s="88">
        <v>-291</v>
      </c>
      <c r="Q10" s="88">
        <v>0</v>
      </c>
      <c r="R10" s="88">
        <v>0</v>
      </c>
      <c r="S10" s="116">
        <v>0</v>
      </c>
      <c r="U10" s="115">
        <v>-760</v>
      </c>
      <c r="V10" s="116">
        <v>0</v>
      </c>
      <c r="W10">
        <v>-153</v>
      </c>
      <c r="X10">
        <v>-316</v>
      </c>
      <c r="Y10">
        <v>0</v>
      </c>
      <c r="Z10">
        <v>0</v>
      </c>
      <c r="AA10">
        <v>-291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-162</v>
      </c>
      <c r="O11" s="88">
        <v>-298</v>
      </c>
      <c r="P11" s="88">
        <v>-300</v>
      </c>
      <c r="Q11" s="88">
        <v>-25</v>
      </c>
      <c r="R11" s="88">
        <v>0</v>
      </c>
      <c r="S11" s="116">
        <v>0</v>
      </c>
      <c r="U11" s="115">
        <v>-785</v>
      </c>
      <c r="V11" s="116">
        <v>0</v>
      </c>
      <c r="W11">
        <v>-162</v>
      </c>
      <c r="X11">
        <v>-298</v>
      </c>
      <c r="Y11">
        <v>-25</v>
      </c>
      <c r="Z11">
        <v>0</v>
      </c>
      <c r="AA11">
        <v>-300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-169</v>
      </c>
      <c r="O12" s="88">
        <v>-308</v>
      </c>
      <c r="P12" s="88">
        <v>-309</v>
      </c>
      <c r="Q12" s="88">
        <v>0</v>
      </c>
      <c r="R12" s="88">
        <v>0</v>
      </c>
      <c r="S12" s="116">
        <v>0</v>
      </c>
      <c r="U12" s="115">
        <v>-786</v>
      </c>
      <c r="V12" s="116">
        <v>0</v>
      </c>
      <c r="W12">
        <v>-169</v>
      </c>
      <c r="X12">
        <v>-308</v>
      </c>
      <c r="Y12">
        <v>0</v>
      </c>
      <c r="Z12">
        <v>0</v>
      </c>
      <c r="AA12">
        <v>-309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19.2</v>
      </c>
      <c r="L13" s="88">
        <v>0</v>
      </c>
      <c r="M13" s="116">
        <v>0</v>
      </c>
      <c r="N13" s="115">
        <v>-188</v>
      </c>
      <c r="O13" s="88">
        <v>-323</v>
      </c>
      <c r="P13" s="88">
        <v>-328</v>
      </c>
      <c r="Q13" s="88">
        <v>0</v>
      </c>
      <c r="R13" s="88">
        <v>0</v>
      </c>
      <c r="S13" s="116">
        <v>0</v>
      </c>
      <c r="U13" s="115">
        <v>-839</v>
      </c>
      <c r="V13" s="116">
        <v>19.2</v>
      </c>
      <c r="W13">
        <v>-188</v>
      </c>
      <c r="X13">
        <v>-323</v>
      </c>
      <c r="Y13">
        <v>19.2</v>
      </c>
      <c r="Z13">
        <v>0</v>
      </c>
      <c r="AA13">
        <v>-328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-191</v>
      </c>
      <c r="O14" s="88">
        <v>-328</v>
      </c>
      <c r="P14" s="88">
        <v>-333</v>
      </c>
      <c r="Q14" s="88">
        <v>0</v>
      </c>
      <c r="R14" s="88">
        <v>0</v>
      </c>
      <c r="S14" s="116">
        <v>0</v>
      </c>
      <c r="U14" s="115">
        <v>-852</v>
      </c>
      <c r="V14" s="116">
        <v>0.1</v>
      </c>
      <c r="W14">
        <v>-191</v>
      </c>
      <c r="X14">
        <v>-328</v>
      </c>
      <c r="Y14">
        <v>0</v>
      </c>
      <c r="Z14">
        <v>0.1</v>
      </c>
      <c r="AA14">
        <v>-333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-170</v>
      </c>
      <c r="O15" s="88">
        <v>-318</v>
      </c>
      <c r="P15" s="88">
        <v>-324</v>
      </c>
      <c r="Q15" s="88">
        <v>0</v>
      </c>
      <c r="R15" s="88">
        <v>0</v>
      </c>
      <c r="S15" s="116">
        <v>0</v>
      </c>
      <c r="U15" s="115">
        <v>-812</v>
      </c>
      <c r="V15" s="116">
        <v>0</v>
      </c>
      <c r="W15">
        <v>-170</v>
      </c>
      <c r="X15">
        <v>-318</v>
      </c>
      <c r="Y15">
        <v>0</v>
      </c>
      <c r="Z15">
        <v>0</v>
      </c>
      <c r="AA15">
        <v>-324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1.82</v>
      </c>
      <c r="N16" s="115">
        <v>-173</v>
      </c>
      <c r="O16" s="88">
        <v>-318</v>
      </c>
      <c r="P16" s="88">
        <v>-325</v>
      </c>
      <c r="Q16" s="88">
        <v>-25</v>
      </c>
      <c r="R16" s="88">
        <v>0</v>
      </c>
      <c r="S16" s="116">
        <v>0</v>
      </c>
      <c r="U16" s="115">
        <v>-841</v>
      </c>
      <c r="V16" s="116">
        <v>1.82</v>
      </c>
      <c r="W16">
        <v>-173</v>
      </c>
      <c r="X16">
        <v>-318</v>
      </c>
      <c r="Y16">
        <v>-25</v>
      </c>
      <c r="Z16">
        <v>1.82</v>
      </c>
      <c r="AA16">
        <v>-325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-173</v>
      </c>
      <c r="O17" s="88">
        <v>-323</v>
      </c>
      <c r="P17" s="88">
        <v>-326</v>
      </c>
      <c r="Q17" s="88">
        <v>0</v>
      </c>
      <c r="R17" s="88">
        <v>0</v>
      </c>
      <c r="S17" s="116">
        <v>0</v>
      </c>
      <c r="U17" s="115">
        <v>-822</v>
      </c>
      <c r="V17" s="116">
        <v>0.57999999999999996</v>
      </c>
      <c r="W17">
        <v>-173</v>
      </c>
      <c r="X17">
        <v>-323</v>
      </c>
      <c r="Y17">
        <v>0</v>
      </c>
      <c r="Z17">
        <v>0.57999999999999996</v>
      </c>
      <c r="AA17">
        <v>-326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18.239999999999998</v>
      </c>
      <c r="L18" s="88">
        <v>0</v>
      </c>
      <c r="M18" s="116">
        <v>5.28</v>
      </c>
      <c r="N18" s="115">
        <v>-170</v>
      </c>
      <c r="O18" s="88">
        <v>-323</v>
      </c>
      <c r="P18" s="88">
        <v>-324</v>
      </c>
      <c r="Q18" s="88">
        <v>0</v>
      </c>
      <c r="R18" s="88">
        <v>0</v>
      </c>
      <c r="S18" s="116">
        <v>0</v>
      </c>
      <c r="U18" s="115">
        <v>-817</v>
      </c>
      <c r="V18" s="116">
        <v>23.52</v>
      </c>
      <c r="W18">
        <v>-170</v>
      </c>
      <c r="X18">
        <v>-323</v>
      </c>
      <c r="Y18">
        <v>18.239999999999998</v>
      </c>
      <c r="Z18">
        <v>5.28</v>
      </c>
      <c r="AA18">
        <v>-324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-161</v>
      </c>
      <c r="O19" s="88">
        <v>-341</v>
      </c>
      <c r="P19" s="88">
        <v>-320</v>
      </c>
      <c r="Q19" s="88">
        <v>0</v>
      </c>
      <c r="R19" s="88">
        <v>0</v>
      </c>
      <c r="S19" s="116">
        <v>0</v>
      </c>
      <c r="U19" s="115">
        <v>-822</v>
      </c>
      <c r="V19" s="116">
        <v>0.19</v>
      </c>
      <c r="W19">
        <v>-161</v>
      </c>
      <c r="X19">
        <v>-341</v>
      </c>
      <c r="Y19">
        <v>0</v>
      </c>
      <c r="Z19">
        <v>0.19</v>
      </c>
      <c r="AA19">
        <v>-320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2.59</v>
      </c>
      <c r="N20" s="115">
        <v>-167</v>
      </c>
      <c r="O20" s="88">
        <v>-351</v>
      </c>
      <c r="P20" s="88">
        <v>-329</v>
      </c>
      <c r="Q20" s="88">
        <v>-30</v>
      </c>
      <c r="R20" s="88">
        <v>0</v>
      </c>
      <c r="S20" s="116">
        <v>0</v>
      </c>
      <c r="U20" s="115">
        <v>-877</v>
      </c>
      <c r="V20" s="116">
        <v>2.59</v>
      </c>
      <c r="W20">
        <v>-167</v>
      </c>
      <c r="X20">
        <v>-351</v>
      </c>
      <c r="Y20">
        <v>-30</v>
      </c>
      <c r="Z20">
        <v>2.59</v>
      </c>
      <c r="AA20">
        <v>-329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2.5</v>
      </c>
      <c r="N21" s="115">
        <v>-154</v>
      </c>
      <c r="O21" s="88">
        <v>-351</v>
      </c>
      <c r="P21" s="88">
        <v>-327</v>
      </c>
      <c r="Q21" s="88">
        <v>0</v>
      </c>
      <c r="R21" s="88">
        <v>0</v>
      </c>
      <c r="S21" s="116">
        <v>0</v>
      </c>
      <c r="U21" s="115">
        <v>-832</v>
      </c>
      <c r="V21" s="116">
        <v>2.5</v>
      </c>
      <c r="W21">
        <v>-154</v>
      </c>
      <c r="X21">
        <v>-351</v>
      </c>
      <c r="Y21">
        <v>0</v>
      </c>
      <c r="Z21">
        <v>2.5</v>
      </c>
      <c r="AA21">
        <v>-327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-121</v>
      </c>
      <c r="O22" s="88">
        <v>-331</v>
      </c>
      <c r="P22" s="88">
        <v>-307</v>
      </c>
      <c r="Q22" s="88">
        <v>0</v>
      </c>
      <c r="R22" s="88">
        <v>0</v>
      </c>
      <c r="S22" s="116">
        <v>0</v>
      </c>
      <c r="U22" s="115">
        <v>-759</v>
      </c>
      <c r="V22" s="116">
        <v>0</v>
      </c>
      <c r="W22">
        <v>-121</v>
      </c>
      <c r="X22">
        <v>-331</v>
      </c>
      <c r="Y22">
        <v>0</v>
      </c>
      <c r="Z22">
        <v>0</v>
      </c>
      <c r="AA22">
        <v>-307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19.2</v>
      </c>
      <c r="L23" s="88">
        <v>0</v>
      </c>
      <c r="M23" s="116">
        <v>2.21</v>
      </c>
      <c r="N23" s="115">
        <v>-95</v>
      </c>
      <c r="O23" s="88">
        <v>-321</v>
      </c>
      <c r="P23" s="88">
        <v>-294</v>
      </c>
      <c r="Q23" s="88">
        <v>0</v>
      </c>
      <c r="R23" s="88">
        <v>0</v>
      </c>
      <c r="S23" s="116">
        <v>0</v>
      </c>
      <c r="U23" s="115">
        <v>-710</v>
      </c>
      <c r="V23" s="116">
        <v>21.41</v>
      </c>
      <c r="W23">
        <v>-95</v>
      </c>
      <c r="X23">
        <v>-321</v>
      </c>
      <c r="Y23">
        <v>19.2</v>
      </c>
      <c r="Z23">
        <v>2.21</v>
      </c>
      <c r="AA23">
        <v>-294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1.92</v>
      </c>
      <c r="N24" s="115">
        <v>-67</v>
      </c>
      <c r="O24" s="88">
        <v>-306</v>
      </c>
      <c r="P24" s="88">
        <v>-277</v>
      </c>
      <c r="Q24" s="88">
        <v>0</v>
      </c>
      <c r="R24" s="88">
        <v>0</v>
      </c>
      <c r="S24" s="116">
        <v>0</v>
      </c>
      <c r="U24" s="115">
        <v>-650</v>
      </c>
      <c r="V24" s="116">
        <v>1.92</v>
      </c>
      <c r="W24">
        <v>-67</v>
      </c>
      <c r="X24">
        <v>-306</v>
      </c>
      <c r="Y24">
        <v>0</v>
      </c>
      <c r="Z24">
        <v>1.92</v>
      </c>
      <c r="AA24">
        <v>-277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6.24</v>
      </c>
      <c r="N25" s="115">
        <v>-29</v>
      </c>
      <c r="O25" s="88">
        <v>-286</v>
      </c>
      <c r="P25" s="88">
        <v>-252</v>
      </c>
      <c r="Q25" s="88">
        <v>-30</v>
      </c>
      <c r="R25" s="88">
        <v>0</v>
      </c>
      <c r="S25" s="116">
        <v>0</v>
      </c>
      <c r="U25" s="115">
        <v>-597</v>
      </c>
      <c r="V25" s="116">
        <v>6.24</v>
      </c>
      <c r="W25">
        <v>-29</v>
      </c>
      <c r="X25">
        <v>-286</v>
      </c>
      <c r="Y25">
        <v>-30</v>
      </c>
      <c r="Z25">
        <v>6.24</v>
      </c>
      <c r="AA25">
        <v>-252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1.54</v>
      </c>
      <c r="N26" s="115">
        <v>0</v>
      </c>
      <c r="O26" s="88">
        <v>-266</v>
      </c>
      <c r="P26" s="88">
        <v>-235</v>
      </c>
      <c r="Q26" s="88">
        <v>0</v>
      </c>
      <c r="R26" s="88">
        <v>0</v>
      </c>
      <c r="S26" s="116">
        <v>0</v>
      </c>
      <c r="U26" s="115">
        <v>-501</v>
      </c>
      <c r="V26" s="116">
        <v>1.54</v>
      </c>
      <c r="W26">
        <v>0</v>
      </c>
      <c r="X26">
        <v>-266</v>
      </c>
      <c r="Y26">
        <v>0</v>
      </c>
      <c r="Z26">
        <v>1.54</v>
      </c>
      <c r="AA26">
        <v>-235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9.6</v>
      </c>
      <c r="L27" s="88">
        <v>0</v>
      </c>
      <c r="M27" s="116">
        <v>0.19</v>
      </c>
      <c r="N27" s="115">
        <v>0</v>
      </c>
      <c r="O27" s="88">
        <v>-256</v>
      </c>
      <c r="P27" s="88">
        <v>-231</v>
      </c>
      <c r="Q27" s="88">
        <v>0</v>
      </c>
      <c r="R27" s="88">
        <v>0</v>
      </c>
      <c r="S27" s="116">
        <v>0</v>
      </c>
      <c r="U27" s="115">
        <v>-487</v>
      </c>
      <c r="V27" s="116">
        <v>9.7899999999999991</v>
      </c>
      <c r="W27">
        <v>0</v>
      </c>
      <c r="X27">
        <v>-256</v>
      </c>
      <c r="Y27">
        <v>9.6</v>
      </c>
      <c r="Z27">
        <v>0.19</v>
      </c>
      <c r="AA27">
        <v>-231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7.1</v>
      </c>
      <c r="N28" s="115">
        <v>0</v>
      </c>
      <c r="O28" s="88">
        <v>-247</v>
      </c>
      <c r="P28" s="88">
        <v>-209</v>
      </c>
      <c r="Q28" s="88">
        <v>0</v>
      </c>
      <c r="R28" s="88">
        <v>0</v>
      </c>
      <c r="S28" s="116">
        <v>0</v>
      </c>
      <c r="U28" s="115">
        <v>-456</v>
      </c>
      <c r="V28" s="116">
        <v>7.1</v>
      </c>
      <c r="W28">
        <v>0</v>
      </c>
      <c r="X28">
        <v>-247</v>
      </c>
      <c r="Y28">
        <v>0</v>
      </c>
      <c r="Z28">
        <v>7.1</v>
      </c>
      <c r="AA28">
        <v>-209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-274.68</v>
      </c>
      <c r="P29" s="88">
        <v>-417</v>
      </c>
      <c r="Q29" s="88">
        <v>0</v>
      </c>
      <c r="R29" s="88">
        <v>0</v>
      </c>
      <c r="S29" s="116">
        <v>0</v>
      </c>
      <c r="U29" s="115">
        <v>-691.68</v>
      </c>
      <c r="V29" s="116">
        <v>0</v>
      </c>
      <c r="W29">
        <v>0</v>
      </c>
      <c r="X29">
        <v>-274.68</v>
      </c>
      <c r="Y29">
        <v>0</v>
      </c>
      <c r="Z29">
        <v>0</v>
      </c>
      <c r="AA29">
        <v>-417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5.95</v>
      </c>
      <c r="N30" s="115">
        <v>0</v>
      </c>
      <c r="O30" s="88">
        <v>-264</v>
      </c>
      <c r="P30" s="88">
        <v>-396</v>
      </c>
      <c r="Q30" s="88">
        <v>-25</v>
      </c>
      <c r="R30" s="88">
        <v>0</v>
      </c>
      <c r="S30" s="116">
        <v>0</v>
      </c>
      <c r="U30" s="115">
        <v>-685</v>
      </c>
      <c r="V30" s="116">
        <v>5.95</v>
      </c>
      <c r="W30">
        <v>0</v>
      </c>
      <c r="X30">
        <v>-264</v>
      </c>
      <c r="Y30">
        <v>-25</v>
      </c>
      <c r="Z30">
        <v>5.95</v>
      </c>
      <c r="AA30">
        <v>-396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4.22</v>
      </c>
      <c r="N31" s="115">
        <v>0</v>
      </c>
      <c r="O31" s="88">
        <v>-244</v>
      </c>
      <c r="P31" s="88">
        <v>-371</v>
      </c>
      <c r="Q31" s="88">
        <v>0</v>
      </c>
      <c r="R31" s="88">
        <v>0</v>
      </c>
      <c r="S31" s="116">
        <v>0</v>
      </c>
      <c r="U31" s="115">
        <v>-615</v>
      </c>
      <c r="V31" s="116">
        <v>4.22</v>
      </c>
      <c r="W31">
        <v>0</v>
      </c>
      <c r="X31">
        <v>-244</v>
      </c>
      <c r="Y31">
        <v>0</v>
      </c>
      <c r="Z31">
        <v>4.22</v>
      </c>
      <c r="AA31">
        <v>-371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8.16</v>
      </c>
      <c r="N32" s="115">
        <v>0</v>
      </c>
      <c r="O32" s="88">
        <v>-224</v>
      </c>
      <c r="P32" s="88">
        <v>-330</v>
      </c>
      <c r="Q32" s="88">
        <v>0</v>
      </c>
      <c r="R32" s="88">
        <v>0</v>
      </c>
      <c r="S32" s="116">
        <v>0</v>
      </c>
      <c r="U32" s="115">
        <v>-554</v>
      </c>
      <c r="V32" s="116">
        <v>8.16</v>
      </c>
      <c r="W32">
        <v>0</v>
      </c>
      <c r="X32">
        <v>-224</v>
      </c>
      <c r="Y32">
        <v>0</v>
      </c>
      <c r="Z32">
        <v>8.16</v>
      </c>
      <c r="AA32">
        <v>-330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19.21</v>
      </c>
      <c r="L33" s="88">
        <v>0</v>
      </c>
      <c r="M33" s="116">
        <v>3.26</v>
      </c>
      <c r="N33" s="115">
        <v>0</v>
      </c>
      <c r="O33" s="88">
        <v>-204</v>
      </c>
      <c r="P33" s="88">
        <v>-281</v>
      </c>
      <c r="Q33" s="88">
        <v>0</v>
      </c>
      <c r="R33" s="88">
        <v>0</v>
      </c>
      <c r="S33" s="116">
        <v>0</v>
      </c>
      <c r="U33" s="115">
        <v>-485</v>
      </c>
      <c r="V33" s="116">
        <v>22.47</v>
      </c>
      <c r="W33">
        <v>0</v>
      </c>
      <c r="X33">
        <v>-204</v>
      </c>
      <c r="Y33">
        <v>19.21</v>
      </c>
      <c r="Z33">
        <v>3.26</v>
      </c>
      <c r="AA33">
        <v>-281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2.98</v>
      </c>
      <c r="N34" s="115">
        <v>0</v>
      </c>
      <c r="O34" s="88">
        <v>-251</v>
      </c>
      <c r="P34" s="88">
        <v>-266</v>
      </c>
      <c r="Q34" s="88">
        <v>0</v>
      </c>
      <c r="R34" s="88">
        <v>0</v>
      </c>
      <c r="S34" s="116">
        <v>0</v>
      </c>
      <c r="U34" s="115">
        <v>-517</v>
      </c>
      <c r="V34" s="116">
        <v>2.98</v>
      </c>
      <c r="W34">
        <v>0</v>
      </c>
      <c r="X34">
        <v>-251</v>
      </c>
      <c r="Y34">
        <v>0</v>
      </c>
      <c r="Z34">
        <v>2.98</v>
      </c>
      <c r="AA34">
        <v>-266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5.28</v>
      </c>
      <c r="N35" s="115">
        <v>0</v>
      </c>
      <c r="O35" s="88">
        <v>-190.2</v>
      </c>
      <c r="P35" s="88">
        <v>-255</v>
      </c>
      <c r="Q35" s="88">
        <v>-125</v>
      </c>
      <c r="R35" s="88">
        <v>0</v>
      </c>
      <c r="S35" s="116">
        <v>0</v>
      </c>
      <c r="U35" s="115">
        <v>-570.20000000000005</v>
      </c>
      <c r="V35" s="116">
        <v>5.28</v>
      </c>
      <c r="W35">
        <v>0</v>
      </c>
      <c r="X35">
        <v>-190.2</v>
      </c>
      <c r="Y35">
        <v>-125</v>
      </c>
      <c r="Z35">
        <v>5.28</v>
      </c>
      <c r="AA35">
        <v>-255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-185</v>
      </c>
      <c r="P36" s="88">
        <v>-393</v>
      </c>
      <c r="Q36" s="88">
        <v>-65</v>
      </c>
      <c r="R36" s="88">
        <v>0</v>
      </c>
      <c r="S36" s="116">
        <v>0</v>
      </c>
      <c r="U36" s="115">
        <v>-643</v>
      </c>
      <c r="V36" s="116">
        <v>0</v>
      </c>
      <c r="W36">
        <v>0</v>
      </c>
      <c r="X36">
        <v>-185</v>
      </c>
      <c r="Y36">
        <v>-65</v>
      </c>
      <c r="Z36">
        <v>0</v>
      </c>
      <c r="AA36">
        <v>-393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5.66</v>
      </c>
      <c r="N37" s="115">
        <v>0</v>
      </c>
      <c r="O37" s="88">
        <v>-150</v>
      </c>
      <c r="P37" s="88">
        <v>-352</v>
      </c>
      <c r="Q37" s="88">
        <v>-65</v>
      </c>
      <c r="R37" s="88">
        <v>0</v>
      </c>
      <c r="S37" s="116">
        <v>0</v>
      </c>
      <c r="U37" s="115">
        <v>-567</v>
      </c>
      <c r="V37" s="116">
        <v>5.66</v>
      </c>
      <c r="W37">
        <v>0</v>
      </c>
      <c r="X37">
        <v>-150</v>
      </c>
      <c r="Y37">
        <v>-65</v>
      </c>
      <c r="Z37">
        <v>5.66</v>
      </c>
      <c r="AA37">
        <v>-352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6.14</v>
      </c>
      <c r="N38" s="115">
        <v>0</v>
      </c>
      <c r="O38" s="88">
        <v>-120</v>
      </c>
      <c r="P38" s="88">
        <v>-321</v>
      </c>
      <c r="Q38" s="88">
        <v>-65</v>
      </c>
      <c r="R38" s="88">
        <v>0</v>
      </c>
      <c r="S38" s="116">
        <v>0</v>
      </c>
      <c r="U38" s="115">
        <v>-506</v>
      </c>
      <c r="V38" s="116">
        <v>6.14</v>
      </c>
      <c r="W38">
        <v>0</v>
      </c>
      <c r="X38">
        <v>-120</v>
      </c>
      <c r="Y38">
        <v>-65</v>
      </c>
      <c r="Z38">
        <v>6.14</v>
      </c>
      <c r="AA38">
        <v>-321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7.58</v>
      </c>
      <c r="N39" s="115">
        <v>0</v>
      </c>
      <c r="O39" s="88">
        <v>-75</v>
      </c>
      <c r="P39" s="88">
        <v>-270</v>
      </c>
      <c r="Q39" s="88">
        <v>-65</v>
      </c>
      <c r="R39" s="88">
        <v>0</v>
      </c>
      <c r="S39" s="116">
        <v>0</v>
      </c>
      <c r="U39" s="115">
        <v>-410</v>
      </c>
      <c r="V39" s="116">
        <v>7.58</v>
      </c>
      <c r="W39">
        <v>0</v>
      </c>
      <c r="X39">
        <v>-75</v>
      </c>
      <c r="Y39">
        <v>-65</v>
      </c>
      <c r="Z39">
        <v>7.58</v>
      </c>
      <c r="AA39">
        <v>-270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2.4</v>
      </c>
      <c r="N40" s="115">
        <v>0</v>
      </c>
      <c r="O40" s="88">
        <v>-21</v>
      </c>
      <c r="P40" s="88">
        <v>-54</v>
      </c>
      <c r="Q40" s="88">
        <v>-105</v>
      </c>
      <c r="R40" s="88">
        <v>0</v>
      </c>
      <c r="S40" s="116">
        <v>0</v>
      </c>
      <c r="U40" s="115">
        <v>-180</v>
      </c>
      <c r="V40" s="116">
        <v>2.4</v>
      </c>
      <c r="W40">
        <v>0</v>
      </c>
      <c r="X40">
        <v>-21</v>
      </c>
      <c r="Y40">
        <v>-105</v>
      </c>
      <c r="Z40">
        <v>2.4</v>
      </c>
      <c r="AA40">
        <v>-54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5.18</v>
      </c>
      <c r="N41" s="115">
        <v>0</v>
      </c>
      <c r="O41" s="88">
        <v>-6</v>
      </c>
      <c r="P41" s="88">
        <v>-125.4</v>
      </c>
      <c r="Q41" s="88">
        <v>-65</v>
      </c>
      <c r="R41" s="88">
        <v>0</v>
      </c>
      <c r="S41" s="116">
        <v>0</v>
      </c>
      <c r="U41" s="115">
        <v>-196.4</v>
      </c>
      <c r="V41" s="116">
        <v>5.18</v>
      </c>
      <c r="W41">
        <v>0</v>
      </c>
      <c r="X41">
        <v>-6</v>
      </c>
      <c r="Y41">
        <v>-65</v>
      </c>
      <c r="Z41">
        <v>5.18</v>
      </c>
      <c r="AA41">
        <v>-125.4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4.8</v>
      </c>
      <c r="N42" s="115">
        <v>0</v>
      </c>
      <c r="O42" s="88">
        <v>-16</v>
      </c>
      <c r="P42" s="88">
        <v>-119.2</v>
      </c>
      <c r="Q42" s="88">
        <v>-65</v>
      </c>
      <c r="R42" s="88">
        <v>0</v>
      </c>
      <c r="S42" s="116">
        <v>0</v>
      </c>
      <c r="U42" s="115">
        <v>-200.2</v>
      </c>
      <c r="V42" s="116">
        <v>4.8</v>
      </c>
      <c r="W42">
        <v>0</v>
      </c>
      <c r="X42">
        <v>-16</v>
      </c>
      <c r="Y42">
        <v>-65</v>
      </c>
      <c r="Z42">
        <v>4.8</v>
      </c>
      <c r="AA42">
        <v>-119.2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-36</v>
      </c>
      <c r="Q43" s="88">
        <v>-65</v>
      </c>
      <c r="R43" s="88">
        <v>0</v>
      </c>
      <c r="S43" s="116">
        <v>0</v>
      </c>
      <c r="U43" s="115">
        <v>-101</v>
      </c>
      <c r="V43" s="116">
        <v>0</v>
      </c>
      <c r="W43">
        <v>0</v>
      </c>
      <c r="X43">
        <v>0</v>
      </c>
      <c r="Y43">
        <v>-65</v>
      </c>
      <c r="Z43">
        <v>0</v>
      </c>
      <c r="AA43">
        <v>-36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0.96</v>
      </c>
      <c r="N44" s="115">
        <v>0</v>
      </c>
      <c r="O44" s="88">
        <v>0</v>
      </c>
      <c r="P44" s="88">
        <v>-34</v>
      </c>
      <c r="Q44" s="88">
        <v>-65</v>
      </c>
      <c r="R44" s="88">
        <v>0</v>
      </c>
      <c r="S44" s="116">
        <v>0</v>
      </c>
      <c r="U44" s="115">
        <v>-99</v>
      </c>
      <c r="V44" s="116">
        <v>0.96</v>
      </c>
      <c r="W44">
        <v>0</v>
      </c>
      <c r="X44">
        <v>0</v>
      </c>
      <c r="Y44">
        <v>-65</v>
      </c>
      <c r="Z44">
        <v>0.96</v>
      </c>
      <c r="AA44">
        <v>-34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0.86</v>
      </c>
      <c r="N45" s="115">
        <v>0</v>
      </c>
      <c r="O45" s="88">
        <v>0</v>
      </c>
      <c r="P45" s="88">
        <v>-50</v>
      </c>
      <c r="Q45" s="88">
        <v>-105</v>
      </c>
      <c r="R45" s="88">
        <v>0</v>
      </c>
      <c r="S45" s="116">
        <v>0</v>
      </c>
      <c r="U45" s="115">
        <v>-155</v>
      </c>
      <c r="V45" s="116">
        <v>0.86</v>
      </c>
      <c r="W45">
        <v>0</v>
      </c>
      <c r="X45">
        <v>0</v>
      </c>
      <c r="Y45">
        <v>-105</v>
      </c>
      <c r="Z45">
        <v>0.86</v>
      </c>
      <c r="AA45">
        <v>-50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6.24</v>
      </c>
      <c r="N46" s="115">
        <v>0</v>
      </c>
      <c r="O46" s="88">
        <v>0</v>
      </c>
      <c r="P46" s="88">
        <v>-88</v>
      </c>
      <c r="Q46" s="88">
        <v>-65</v>
      </c>
      <c r="R46" s="88">
        <v>0</v>
      </c>
      <c r="S46" s="116">
        <v>0</v>
      </c>
      <c r="U46" s="115">
        <v>-153</v>
      </c>
      <c r="V46" s="116">
        <v>6.24</v>
      </c>
      <c r="W46">
        <v>0</v>
      </c>
      <c r="X46">
        <v>0</v>
      </c>
      <c r="Y46">
        <v>-65</v>
      </c>
      <c r="Z46">
        <v>6.24</v>
      </c>
      <c r="AA46">
        <v>-88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4.8</v>
      </c>
      <c r="L47" s="88">
        <v>0</v>
      </c>
      <c r="M47" s="116">
        <v>1.54</v>
      </c>
      <c r="N47" s="115">
        <v>0</v>
      </c>
      <c r="O47" s="88">
        <v>0</v>
      </c>
      <c r="P47" s="88">
        <v>-58</v>
      </c>
      <c r="Q47" s="88">
        <v>0</v>
      </c>
      <c r="R47" s="88">
        <v>0</v>
      </c>
      <c r="S47" s="116">
        <v>0</v>
      </c>
      <c r="U47" s="115">
        <v>-58</v>
      </c>
      <c r="V47" s="116">
        <v>6.34</v>
      </c>
      <c r="W47">
        <v>0</v>
      </c>
      <c r="X47">
        <v>0</v>
      </c>
      <c r="Y47">
        <v>4.8</v>
      </c>
      <c r="Z47">
        <v>1.54</v>
      </c>
      <c r="AA47">
        <v>-58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4.8</v>
      </c>
      <c r="L48" s="88">
        <v>0</v>
      </c>
      <c r="M48" s="116">
        <v>0.67</v>
      </c>
      <c r="N48" s="115">
        <v>0</v>
      </c>
      <c r="O48" s="88">
        <v>0</v>
      </c>
      <c r="P48" s="88">
        <v>-85</v>
      </c>
      <c r="Q48" s="88">
        <v>0</v>
      </c>
      <c r="R48" s="88">
        <v>0</v>
      </c>
      <c r="S48" s="116">
        <v>0</v>
      </c>
      <c r="U48" s="115">
        <v>-85</v>
      </c>
      <c r="V48" s="116">
        <v>5.47</v>
      </c>
      <c r="W48">
        <v>0</v>
      </c>
      <c r="X48">
        <v>0</v>
      </c>
      <c r="Y48">
        <v>4.8</v>
      </c>
      <c r="Z48">
        <v>0.67</v>
      </c>
      <c r="AA48">
        <v>-85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4.8</v>
      </c>
      <c r="L49" s="88">
        <v>0</v>
      </c>
      <c r="M49" s="116">
        <v>2.5</v>
      </c>
      <c r="N49" s="115">
        <v>0</v>
      </c>
      <c r="O49" s="88">
        <v>0</v>
      </c>
      <c r="P49" s="88">
        <v>-95</v>
      </c>
      <c r="Q49" s="88">
        <v>0</v>
      </c>
      <c r="R49" s="88">
        <v>0</v>
      </c>
      <c r="S49" s="116">
        <v>0</v>
      </c>
      <c r="U49" s="115">
        <v>-95</v>
      </c>
      <c r="V49" s="116">
        <v>7.3</v>
      </c>
      <c r="W49">
        <v>0</v>
      </c>
      <c r="X49">
        <v>0</v>
      </c>
      <c r="Y49">
        <v>4.8</v>
      </c>
      <c r="Z49">
        <v>2.5</v>
      </c>
      <c r="AA49">
        <v>-95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4.8</v>
      </c>
      <c r="L50" s="88">
        <v>0</v>
      </c>
      <c r="M50" s="116">
        <v>0</v>
      </c>
      <c r="N50" s="115">
        <v>0</v>
      </c>
      <c r="O50" s="88">
        <v>0</v>
      </c>
      <c r="P50" s="88">
        <v>-16.8</v>
      </c>
      <c r="Q50" s="88">
        <v>0</v>
      </c>
      <c r="R50" s="88">
        <v>0</v>
      </c>
      <c r="S50" s="116">
        <v>0</v>
      </c>
      <c r="U50" s="115">
        <v>-16.8</v>
      </c>
      <c r="V50" s="116">
        <v>4.8</v>
      </c>
      <c r="W50">
        <v>0</v>
      </c>
      <c r="X50">
        <v>0</v>
      </c>
      <c r="Y50">
        <v>4.8</v>
      </c>
      <c r="Z50">
        <v>0</v>
      </c>
      <c r="AA50">
        <v>-16.8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43.21</v>
      </c>
      <c r="L51" s="88">
        <v>0</v>
      </c>
      <c r="M51" s="116">
        <v>5.28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48.49</v>
      </c>
      <c r="W51">
        <v>0</v>
      </c>
      <c r="X51">
        <v>0</v>
      </c>
      <c r="Y51">
        <v>43.21</v>
      </c>
      <c r="Z51">
        <v>5.28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4.8</v>
      </c>
      <c r="L52" s="88">
        <v>0</v>
      </c>
      <c r="M52" s="116">
        <v>1.44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6.24</v>
      </c>
      <c r="W52">
        <v>0</v>
      </c>
      <c r="X52">
        <v>0</v>
      </c>
      <c r="Y52">
        <v>4.8</v>
      </c>
      <c r="Z52">
        <v>1.44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4.8</v>
      </c>
      <c r="L53" s="88">
        <v>0</v>
      </c>
      <c r="M53" s="116">
        <v>6.24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11.04</v>
      </c>
      <c r="W53">
        <v>0</v>
      </c>
      <c r="X53">
        <v>0</v>
      </c>
      <c r="Y53">
        <v>4.8</v>
      </c>
      <c r="Z53">
        <v>6.24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4.8</v>
      </c>
      <c r="L54" s="88">
        <v>0</v>
      </c>
      <c r="M54" s="116">
        <v>4.8</v>
      </c>
      <c r="N54" s="115">
        <v>0</v>
      </c>
      <c r="O54" s="88">
        <v>-11</v>
      </c>
      <c r="P54" s="88">
        <v>0</v>
      </c>
      <c r="Q54" s="88">
        <v>0</v>
      </c>
      <c r="R54" s="88">
        <v>0</v>
      </c>
      <c r="S54" s="116">
        <v>0</v>
      </c>
      <c r="U54" s="115">
        <v>-11</v>
      </c>
      <c r="V54" s="116">
        <v>9.6</v>
      </c>
      <c r="W54">
        <v>0</v>
      </c>
      <c r="X54">
        <v>-11</v>
      </c>
      <c r="Y54">
        <v>4.8</v>
      </c>
      <c r="Z54">
        <v>4.8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4.8</v>
      </c>
      <c r="L55" s="88">
        <v>0</v>
      </c>
      <c r="M55" s="116">
        <v>3.46</v>
      </c>
      <c r="N55" s="115">
        <v>0</v>
      </c>
      <c r="O55" s="88">
        <v>-31</v>
      </c>
      <c r="P55" s="88">
        <v>0</v>
      </c>
      <c r="Q55" s="88">
        <v>0</v>
      </c>
      <c r="R55" s="88">
        <v>0</v>
      </c>
      <c r="S55" s="116">
        <v>0</v>
      </c>
      <c r="U55" s="115">
        <v>-31</v>
      </c>
      <c r="V55" s="116">
        <v>8.26</v>
      </c>
      <c r="W55">
        <v>0</v>
      </c>
      <c r="X55">
        <v>-31</v>
      </c>
      <c r="Y55">
        <v>4.8</v>
      </c>
      <c r="Z55">
        <v>3.46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43.2</v>
      </c>
      <c r="L56" s="88">
        <v>0</v>
      </c>
      <c r="M56" s="116">
        <v>3.17</v>
      </c>
      <c r="N56" s="115">
        <v>0</v>
      </c>
      <c r="O56" s="88">
        <v>-61</v>
      </c>
      <c r="P56" s="88">
        <v>0</v>
      </c>
      <c r="Q56" s="88">
        <v>0</v>
      </c>
      <c r="R56" s="88">
        <v>0</v>
      </c>
      <c r="S56" s="116">
        <v>0</v>
      </c>
      <c r="U56" s="115">
        <v>-61</v>
      </c>
      <c r="V56" s="116">
        <v>46.37</v>
      </c>
      <c r="W56">
        <v>0</v>
      </c>
      <c r="X56">
        <v>-61</v>
      </c>
      <c r="Y56">
        <v>43.2</v>
      </c>
      <c r="Z56">
        <v>3.17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4.8</v>
      </c>
      <c r="L57" s="88">
        <v>0</v>
      </c>
      <c r="M57" s="116">
        <v>0</v>
      </c>
      <c r="N57" s="115">
        <v>0</v>
      </c>
      <c r="O57" s="88">
        <v>-76</v>
      </c>
      <c r="P57" s="88">
        <v>0</v>
      </c>
      <c r="Q57" s="88">
        <v>0</v>
      </c>
      <c r="R57" s="88">
        <v>0</v>
      </c>
      <c r="S57" s="116">
        <v>0</v>
      </c>
      <c r="U57" s="115">
        <v>-76</v>
      </c>
      <c r="V57" s="116">
        <v>4.8</v>
      </c>
      <c r="W57">
        <v>0</v>
      </c>
      <c r="X57">
        <v>-76</v>
      </c>
      <c r="Y57">
        <v>4.8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4.8</v>
      </c>
      <c r="L58" s="88">
        <v>0</v>
      </c>
      <c r="M58" s="116">
        <v>2.5</v>
      </c>
      <c r="N58" s="115">
        <v>0</v>
      </c>
      <c r="O58" s="88">
        <v>-91</v>
      </c>
      <c r="P58" s="88">
        <v>0</v>
      </c>
      <c r="Q58" s="88">
        <v>0</v>
      </c>
      <c r="R58" s="88">
        <v>0</v>
      </c>
      <c r="S58" s="116">
        <v>0</v>
      </c>
      <c r="U58" s="115">
        <v>-91</v>
      </c>
      <c r="V58" s="116">
        <v>7.3</v>
      </c>
      <c r="W58">
        <v>0</v>
      </c>
      <c r="X58">
        <v>-91</v>
      </c>
      <c r="Y58">
        <v>4.8</v>
      </c>
      <c r="Z58">
        <v>2.5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4.8</v>
      </c>
      <c r="L59" s="88">
        <v>0</v>
      </c>
      <c r="M59" s="116">
        <v>0</v>
      </c>
      <c r="N59" s="115">
        <v>0</v>
      </c>
      <c r="O59" s="88">
        <v>-101</v>
      </c>
      <c r="P59" s="88">
        <v>0</v>
      </c>
      <c r="Q59" s="88">
        <v>0</v>
      </c>
      <c r="R59" s="88">
        <v>0</v>
      </c>
      <c r="S59" s="116">
        <v>0</v>
      </c>
      <c r="U59" s="115">
        <v>-101</v>
      </c>
      <c r="V59" s="116">
        <v>4.8</v>
      </c>
      <c r="W59">
        <v>0</v>
      </c>
      <c r="X59">
        <v>-101</v>
      </c>
      <c r="Y59">
        <v>4.8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4.8</v>
      </c>
      <c r="L60" s="88">
        <v>0</v>
      </c>
      <c r="M60" s="116">
        <v>4.8</v>
      </c>
      <c r="N60" s="115">
        <v>0</v>
      </c>
      <c r="O60" s="88">
        <v>-111</v>
      </c>
      <c r="P60" s="88">
        <v>0</v>
      </c>
      <c r="Q60" s="88">
        <v>0</v>
      </c>
      <c r="R60" s="88">
        <v>0</v>
      </c>
      <c r="S60" s="116">
        <v>0</v>
      </c>
      <c r="U60" s="115">
        <v>-111</v>
      </c>
      <c r="V60" s="116">
        <v>9.6</v>
      </c>
      <c r="W60">
        <v>0</v>
      </c>
      <c r="X60">
        <v>-111</v>
      </c>
      <c r="Y60">
        <v>4.8</v>
      </c>
      <c r="Z60">
        <v>4.8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38.4</v>
      </c>
      <c r="L61" s="88">
        <v>0</v>
      </c>
      <c r="M61" s="116">
        <v>4.6100000000000003</v>
      </c>
      <c r="N61" s="115">
        <v>0</v>
      </c>
      <c r="O61" s="88">
        <v>-116</v>
      </c>
      <c r="P61" s="88">
        <v>0</v>
      </c>
      <c r="Q61" s="88">
        <v>0</v>
      </c>
      <c r="R61" s="88">
        <v>0</v>
      </c>
      <c r="S61" s="116">
        <v>0</v>
      </c>
      <c r="U61" s="115">
        <v>-116</v>
      </c>
      <c r="V61" s="116">
        <v>43.01</v>
      </c>
      <c r="W61">
        <v>0</v>
      </c>
      <c r="X61">
        <v>-116</v>
      </c>
      <c r="Y61">
        <v>38.4</v>
      </c>
      <c r="Z61">
        <v>4.6100000000000003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1.92</v>
      </c>
      <c r="L62" s="88">
        <v>0</v>
      </c>
      <c r="M62" s="116">
        <v>4.6100000000000003</v>
      </c>
      <c r="N62" s="115">
        <v>0</v>
      </c>
      <c r="O62" s="88">
        <v>-121</v>
      </c>
      <c r="P62" s="88">
        <v>0</v>
      </c>
      <c r="Q62" s="88">
        <v>0</v>
      </c>
      <c r="R62" s="88">
        <v>0</v>
      </c>
      <c r="S62" s="116">
        <v>0</v>
      </c>
      <c r="U62" s="115">
        <v>-121</v>
      </c>
      <c r="V62" s="116">
        <v>6.53</v>
      </c>
      <c r="W62">
        <v>0</v>
      </c>
      <c r="X62">
        <v>-121</v>
      </c>
      <c r="Y62">
        <v>1.92</v>
      </c>
      <c r="Z62">
        <v>4.6100000000000003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1.92</v>
      </c>
      <c r="L63" s="88">
        <v>0</v>
      </c>
      <c r="M63" s="116">
        <v>3.84</v>
      </c>
      <c r="N63" s="115">
        <v>0</v>
      </c>
      <c r="O63" s="88">
        <v>-126</v>
      </c>
      <c r="P63" s="88">
        <v>0</v>
      </c>
      <c r="Q63" s="88">
        <v>0</v>
      </c>
      <c r="R63" s="88">
        <v>0</v>
      </c>
      <c r="S63" s="116">
        <v>0</v>
      </c>
      <c r="U63" s="115">
        <v>-126</v>
      </c>
      <c r="V63" s="116">
        <v>5.76</v>
      </c>
      <c r="W63">
        <v>0</v>
      </c>
      <c r="X63">
        <v>-126</v>
      </c>
      <c r="Y63">
        <v>1.92</v>
      </c>
      <c r="Z63">
        <v>3.84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38.4</v>
      </c>
      <c r="L64" s="88">
        <v>0</v>
      </c>
      <c r="M64" s="116">
        <v>0</v>
      </c>
      <c r="N64" s="115">
        <v>0</v>
      </c>
      <c r="O64" s="88">
        <v>-131</v>
      </c>
      <c r="P64" s="88">
        <v>0</v>
      </c>
      <c r="Q64" s="88">
        <v>0</v>
      </c>
      <c r="R64" s="88">
        <v>0</v>
      </c>
      <c r="S64" s="116">
        <v>0</v>
      </c>
      <c r="U64" s="115">
        <v>-131</v>
      </c>
      <c r="V64" s="116">
        <v>38.4</v>
      </c>
      <c r="W64">
        <v>0</v>
      </c>
      <c r="X64">
        <v>-131</v>
      </c>
      <c r="Y64">
        <v>38.4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1.92</v>
      </c>
      <c r="L65" s="88">
        <v>0</v>
      </c>
      <c r="M65" s="116">
        <v>5.09</v>
      </c>
      <c r="N65" s="115">
        <v>0</v>
      </c>
      <c r="O65" s="88">
        <v>-147</v>
      </c>
      <c r="P65" s="88">
        <v>0</v>
      </c>
      <c r="Q65" s="88">
        <v>0</v>
      </c>
      <c r="R65" s="88">
        <v>0</v>
      </c>
      <c r="S65" s="116">
        <v>0</v>
      </c>
      <c r="U65" s="115">
        <v>-147</v>
      </c>
      <c r="V65" s="116">
        <v>7.01</v>
      </c>
      <c r="W65">
        <v>0</v>
      </c>
      <c r="X65">
        <v>-147</v>
      </c>
      <c r="Y65">
        <v>1.92</v>
      </c>
      <c r="Z65">
        <v>5.09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1.92</v>
      </c>
      <c r="L66" s="88">
        <v>0</v>
      </c>
      <c r="M66" s="116">
        <v>2.88</v>
      </c>
      <c r="N66" s="115">
        <v>0</v>
      </c>
      <c r="O66" s="88">
        <v>-152</v>
      </c>
      <c r="P66" s="88">
        <v>0</v>
      </c>
      <c r="Q66" s="88">
        <v>0</v>
      </c>
      <c r="R66" s="88">
        <v>0</v>
      </c>
      <c r="S66" s="116">
        <v>0</v>
      </c>
      <c r="U66" s="115">
        <v>-152</v>
      </c>
      <c r="V66" s="116">
        <v>4.8</v>
      </c>
      <c r="W66">
        <v>0</v>
      </c>
      <c r="X66">
        <v>-152</v>
      </c>
      <c r="Y66">
        <v>1.92</v>
      </c>
      <c r="Z66">
        <v>2.88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7.39</v>
      </c>
      <c r="N67" s="115">
        <v>0</v>
      </c>
      <c r="O67" s="88">
        <v>-147</v>
      </c>
      <c r="P67" s="88">
        <v>0</v>
      </c>
      <c r="Q67" s="88">
        <v>-70</v>
      </c>
      <c r="R67" s="88">
        <v>0</v>
      </c>
      <c r="S67" s="116">
        <v>0</v>
      </c>
      <c r="U67" s="115">
        <v>-217</v>
      </c>
      <c r="V67" s="116">
        <v>7.39</v>
      </c>
      <c r="W67">
        <v>0</v>
      </c>
      <c r="X67">
        <v>-147</v>
      </c>
      <c r="Y67">
        <v>-70</v>
      </c>
      <c r="Z67">
        <v>7.39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3.07</v>
      </c>
      <c r="N68" s="115">
        <v>0</v>
      </c>
      <c r="O68" s="88">
        <v>-142</v>
      </c>
      <c r="P68" s="88">
        <v>0</v>
      </c>
      <c r="Q68" s="88">
        <v>-85</v>
      </c>
      <c r="R68" s="88">
        <v>0</v>
      </c>
      <c r="S68" s="116">
        <v>0</v>
      </c>
      <c r="U68" s="115">
        <v>-227</v>
      </c>
      <c r="V68" s="116">
        <v>3.07</v>
      </c>
      <c r="W68">
        <v>0</v>
      </c>
      <c r="X68">
        <v>-142</v>
      </c>
      <c r="Y68">
        <v>-85</v>
      </c>
      <c r="Z68">
        <v>3.07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3.74</v>
      </c>
      <c r="N69" s="115">
        <v>0</v>
      </c>
      <c r="O69" s="88">
        <v>-107</v>
      </c>
      <c r="P69" s="88">
        <v>0</v>
      </c>
      <c r="Q69" s="88">
        <v>-85</v>
      </c>
      <c r="R69" s="88">
        <v>0</v>
      </c>
      <c r="S69" s="116">
        <v>0</v>
      </c>
      <c r="U69" s="115">
        <v>-192</v>
      </c>
      <c r="V69" s="116">
        <v>3.74</v>
      </c>
      <c r="W69">
        <v>0</v>
      </c>
      <c r="X69">
        <v>-107</v>
      </c>
      <c r="Y69">
        <v>-85</v>
      </c>
      <c r="Z69">
        <v>3.74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2.98</v>
      </c>
      <c r="N70" s="115">
        <v>0</v>
      </c>
      <c r="O70" s="88">
        <v>-97</v>
      </c>
      <c r="P70" s="88">
        <v>0</v>
      </c>
      <c r="Q70" s="88">
        <v>-85</v>
      </c>
      <c r="R70" s="88">
        <v>0</v>
      </c>
      <c r="S70" s="116">
        <v>0</v>
      </c>
      <c r="U70" s="115">
        <v>-182</v>
      </c>
      <c r="V70" s="116">
        <v>2.98</v>
      </c>
      <c r="W70">
        <v>0</v>
      </c>
      <c r="X70">
        <v>-97</v>
      </c>
      <c r="Y70">
        <v>-85</v>
      </c>
      <c r="Z70">
        <v>2.98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-82</v>
      </c>
      <c r="P71" s="88">
        <v>0</v>
      </c>
      <c r="Q71" s="88">
        <v>-110</v>
      </c>
      <c r="R71" s="88">
        <v>0</v>
      </c>
      <c r="S71" s="116">
        <v>0</v>
      </c>
      <c r="U71" s="115">
        <v>-192</v>
      </c>
      <c r="V71" s="116">
        <v>0</v>
      </c>
      <c r="W71">
        <v>0</v>
      </c>
      <c r="X71">
        <v>-82</v>
      </c>
      <c r="Y71">
        <v>-110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6.62</v>
      </c>
      <c r="N72" s="115">
        <v>0</v>
      </c>
      <c r="O72" s="88">
        <v>-154</v>
      </c>
      <c r="P72" s="88">
        <v>-88</v>
      </c>
      <c r="Q72" s="88">
        <v>-70</v>
      </c>
      <c r="R72" s="88">
        <v>0</v>
      </c>
      <c r="S72" s="116">
        <v>0</v>
      </c>
      <c r="U72" s="115">
        <v>-312</v>
      </c>
      <c r="V72" s="116">
        <v>6.62</v>
      </c>
      <c r="W72">
        <v>0</v>
      </c>
      <c r="X72">
        <v>-154</v>
      </c>
      <c r="Y72">
        <v>-70</v>
      </c>
      <c r="Z72">
        <v>6.62</v>
      </c>
      <c r="AA72">
        <v>-88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4.51</v>
      </c>
      <c r="N73" s="115">
        <v>0</v>
      </c>
      <c r="O73" s="88">
        <v>-154</v>
      </c>
      <c r="P73" s="88">
        <v>-147</v>
      </c>
      <c r="Q73" s="88">
        <v>-70</v>
      </c>
      <c r="R73" s="88">
        <v>0</v>
      </c>
      <c r="S73" s="116">
        <v>0</v>
      </c>
      <c r="U73" s="115">
        <v>-371</v>
      </c>
      <c r="V73" s="116">
        <v>4.51</v>
      </c>
      <c r="W73">
        <v>0</v>
      </c>
      <c r="X73">
        <v>-154</v>
      </c>
      <c r="Y73">
        <v>-70</v>
      </c>
      <c r="Z73">
        <v>4.51</v>
      </c>
      <c r="AA73">
        <v>-147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</v>
      </c>
      <c r="N74" s="115">
        <v>0</v>
      </c>
      <c r="O74" s="88">
        <v>-154</v>
      </c>
      <c r="P74" s="88">
        <v>-156</v>
      </c>
      <c r="Q74" s="88">
        <v>-60</v>
      </c>
      <c r="R74" s="88">
        <v>0</v>
      </c>
      <c r="S74" s="116">
        <v>0</v>
      </c>
      <c r="U74" s="115">
        <v>-370</v>
      </c>
      <c r="V74" s="116">
        <v>9.6</v>
      </c>
      <c r="W74">
        <v>0</v>
      </c>
      <c r="X74">
        <v>-154</v>
      </c>
      <c r="Y74">
        <v>-60</v>
      </c>
      <c r="Z74">
        <v>9.6</v>
      </c>
      <c r="AA74">
        <v>-156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7.1</v>
      </c>
      <c r="N75" s="115">
        <v>0</v>
      </c>
      <c r="O75" s="88">
        <v>-205</v>
      </c>
      <c r="P75" s="88">
        <v>-343</v>
      </c>
      <c r="Q75" s="88">
        <v>-100</v>
      </c>
      <c r="R75" s="88">
        <v>0</v>
      </c>
      <c r="S75" s="116">
        <v>0</v>
      </c>
      <c r="U75" s="115">
        <v>-648</v>
      </c>
      <c r="V75" s="116">
        <v>7.1</v>
      </c>
      <c r="W75">
        <v>0</v>
      </c>
      <c r="X75">
        <v>-205</v>
      </c>
      <c r="Y75">
        <v>-100</v>
      </c>
      <c r="Z75">
        <v>7.1</v>
      </c>
      <c r="AA75">
        <v>-343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4.7</v>
      </c>
      <c r="N76" s="115">
        <v>0</v>
      </c>
      <c r="O76" s="88">
        <v>-195</v>
      </c>
      <c r="P76" s="88">
        <v>-342</v>
      </c>
      <c r="Q76" s="88">
        <v>-60</v>
      </c>
      <c r="R76" s="88">
        <v>0</v>
      </c>
      <c r="S76" s="116">
        <v>0</v>
      </c>
      <c r="U76" s="115">
        <v>-597</v>
      </c>
      <c r="V76" s="116">
        <v>4.7</v>
      </c>
      <c r="W76">
        <v>0</v>
      </c>
      <c r="X76">
        <v>-195</v>
      </c>
      <c r="Y76">
        <v>-60</v>
      </c>
      <c r="Z76">
        <v>4.7</v>
      </c>
      <c r="AA76">
        <v>-342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2.78</v>
      </c>
      <c r="N77" s="115">
        <v>0</v>
      </c>
      <c r="O77" s="88">
        <v>-195</v>
      </c>
      <c r="P77" s="88">
        <v>-345</v>
      </c>
      <c r="Q77" s="88">
        <v>-55</v>
      </c>
      <c r="R77" s="88">
        <v>0</v>
      </c>
      <c r="S77" s="116">
        <v>0</v>
      </c>
      <c r="U77" s="115">
        <v>-595</v>
      </c>
      <c r="V77" s="116">
        <v>2.78</v>
      </c>
      <c r="W77">
        <v>0</v>
      </c>
      <c r="X77">
        <v>-195</v>
      </c>
      <c r="Y77">
        <v>-55</v>
      </c>
      <c r="Z77">
        <v>2.78</v>
      </c>
      <c r="AA77">
        <v>-345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-195</v>
      </c>
      <c r="P78" s="88">
        <v>-344</v>
      </c>
      <c r="Q78" s="88">
        <v>-50</v>
      </c>
      <c r="R78" s="88">
        <v>0</v>
      </c>
      <c r="S78" s="116">
        <v>0</v>
      </c>
      <c r="U78" s="115">
        <v>-589</v>
      </c>
      <c r="V78" s="116">
        <v>0</v>
      </c>
      <c r="W78">
        <v>0</v>
      </c>
      <c r="X78">
        <v>-195</v>
      </c>
      <c r="Y78">
        <v>-50</v>
      </c>
      <c r="Z78">
        <v>0</v>
      </c>
      <c r="AA78">
        <v>-344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1.92</v>
      </c>
      <c r="L79" s="88">
        <v>0</v>
      </c>
      <c r="M79" s="116">
        <v>4.42</v>
      </c>
      <c r="N79" s="115">
        <v>0</v>
      </c>
      <c r="O79" s="88">
        <v>-185</v>
      </c>
      <c r="P79" s="88">
        <v>-329</v>
      </c>
      <c r="Q79" s="88">
        <v>0</v>
      </c>
      <c r="R79" s="88">
        <v>0</v>
      </c>
      <c r="S79" s="116">
        <v>0</v>
      </c>
      <c r="U79" s="115">
        <v>-514</v>
      </c>
      <c r="V79" s="116">
        <v>6.34</v>
      </c>
      <c r="W79">
        <v>0</v>
      </c>
      <c r="X79">
        <v>-185</v>
      </c>
      <c r="Y79">
        <v>1.92</v>
      </c>
      <c r="Z79">
        <v>4.42</v>
      </c>
      <c r="AA79">
        <v>-329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1.92</v>
      </c>
      <c r="L80" s="88">
        <v>0</v>
      </c>
      <c r="M80" s="116">
        <v>5.66</v>
      </c>
      <c r="N80" s="115">
        <v>0</v>
      </c>
      <c r="O80" s="88">
        <v>-185</v>
      </c>
      <c r="P80" s="88">
        <v>-326</v>
      </c>
      <c r="Q80" s="88">
        <v>0</v>
      </c>
      <c r="R80" s="88">
        <v>0</v>
      </c>
      <c r="S80" s="116">
        <v>0</v>
      </c>
      <c r="U80" s="115">
        <v>-511</v>
      </c>
      <c r="V80" s="116">
        <v>7.58</v>
      </c>
      <c r="W80">
        <v>0</v>
      </c>
      <c r="X80">
        <v>-185</v>
      </c>
      <c r="Y80">
        <v>1.92</v>
      </c>
      <c r="Z80">
        <v>5.66</v>
      </c>
      <c r="AA80">
        <v>-326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1.92</v>
      </c>
      <c r="L81" s="88">
        <v>0</v>
      </c>
      <c r="M81" s="116">
        <v>9.41</v>
      </c>
      <c r="N81" s="115">
        <v>0</v>
      </c>
      <c r="O81" s="88">
        <v>-156</v>
      </c>
      <c r="P81" s="88">
        <v>-217.8</v>
      </c>
      <c r="Q81" s="88">
        <v>0</v>
      </c>
      <c r="R81" s="88">
        <v>0</v>
      </c>
      <c r="S81" s="116">
        <v>0</v>
      </c>
      <c r="U81" s="115">
        <v>-373.8</v>
      </c>
      <c r="V81" s="116">
        <v>11.33</v>
      </c>
      <c r="W81">
        <v>0</v>
      </c>
      <c r="X81">
        <v>-156</v>
      </c>
      <c r="Y81">
        <v>1.92</v>
      </c>
      <c r="Z81">
        <v>9.41</v>
      </c>
      <c r="AA81">
        <v>-217.8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1.92</v>
      </c>
      <c r="L82" s="88">
        <v>0</v>
      </c>
      <c r="M82" s="116">
        <v>6.62</v>
      </c>
      <c r="N82" s="115">
        <v>0</v>
      </c>
      <c r="O82" s="88">
        <v>-89</v>
      </c>
      <c r="P82" s="88">
        <v>-160</v>
      </c>
      <c r="Q82" s="88">
        <v>0</v>
      </c>
      <c r="R82" s="88">
        <v>0</v>
      </c>
      <c r="S82" s="116">
        <v>0</v>
      </c>
      <c r="U82" s="115">
        <v>-249</v>
      </c>
      <c r="V82" s="116">
        <v>8.5399999999999991</v>
      </c>
      <c r="W82">
        <v>0</v>
      </c>
      <c r="X82">
        <v>-89</v>
      </c>
      <c r="Y82">
        <v>1.92</v>
      </c>
      <c r="Z82">
        <v>6.62</v>
      </c>
      <c r="AA82">
        <v>-160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43.21</v>
      </c>
      <c r="L83" s="88">
        <v>0</v>
      </c>
      <c r="M83" s="116">
        <v>9.31</v>
      </c>
      <c r="N83" s="115">
        <v>0</v>
      </c>
      <c r="O83" s="88">
        <v>-99</v>
      </c>
      <c r="P83" s="88">
        <v>-184</v>
      </c>
      <c r="Q83" s="88">
        <v>0</v>
      </c>
      <c r="R83" s="88">
        <v>0</v>
      </c>
      <c r="S83" s="116">
        <v>0</v>
      </c>
      <c r="U83" s="115">
        <v>-283</v>
      </c>
      <c r="V83" s="116">
        <v>52.52</v>
      </c>
      <c r="W83">
        <v>0</v>
      </c>
      <c r="X83">
        <v>-99</v>
      </c>
      <c r="Y83">
        <v>43.21</v>
      </c>
      <c r="Z83">
        <v>9.31</v>
      </c>
      <c r="AA83">
        <v>-184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0</v>
      </c>
      <c r="M84" s="116">
        <v>6.34</v>
      </c>
      <c r="N84" s="115">
        <v>0</v>
      </c>
      <c r="O84" s="88">
        <v>-104</v>
      </c>
      <c r="P84" s="88">
        <v>-207</v>
      </c>
      <c r="Q84" s="88">
        <v>0</v>
      </c>
      <c r="R84" s="88">
        <v>0</v>
      </c>
      <c r="S84" s="116">
        <v>0</v>
      </c>
      <c r="U84" s="115">
        <v>-311</v>
      </c>
      <c r="V84" s="116">
        <v>8.26</v>
      </c>
      <c r="W84">
        <v>0</v>
      </c>
      <c r="X84">
        <v>-104</v>
      </c>
      <c r="Y84">
        <v>1.92</v>
      </c>
      <c r="Z84">
        <v>6.34</v>
      </c>
      <c r="AA84">
        <v>-207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1.92</v>
      </c>
      <c r="L85" s="88">
        <v>0</v>
      </c>
      <c r="M85" s="116">
        <v>0</v>
      </c>
      <c r="N85" s="115">
        <v>0</v>
      </c>
      <c r="O85" s="88">
        <v>-139</v>
      </c>
      <c r="P85" s="88">
        <v>-224</v>
      </c>
      <c r="Q85" s="88">
        <v>0</v>
      </c>
      <c r="R85" s="88">
        <v>0</v>
      </c>
      <c r="S85" s="116">
        <v>0</v>
      </c>
      <c r="U85" s="115">
        <v>-363</v>
      </c>
      <c r="V85" s="116">
        <v>1.92</v>
      </c>
      <c r="W85">
        <v>0</v>
      </c>
      <c r="X85">
        <v>-139</v>
      </c>
      <c r="Y85">
        <v>1.92</v>
      </c>
      <c r="Z85">
        <v>0</v>
      </c>
      <c r="AA85">
        <v>-224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1.92</v>
      </c>
      <c r="L86" s="88">
        <v>0</v>
      </c>
      <c r="M86" s="116">
        <v>5.38</v>
      </c>
      <c r="N86" s="115">
        <v>0</v>
      </c>
      <c r="O86" s="88">
        <v>-139</v>
      </c>
      <c r="P86" s="88">
        <v>-236</v>
      </c>
      <c r="Q86" s="88">
        <v>0</v>
      </c>
      <c r="R86" s="88">
        <v>0</v>
      </c>
      <c r="S86" s="116">
        <v>0</v>
      </c>
      <c r="U86" s="115">
        <v>-375</v>
      </c>
      <c r="V86" s="116">
        <v>7.3</v>
      </c>
      <c r="W86">
        <v>0</v>
      </c>
      <c r="X86">
        <v>-139</v>
      </c>
      <c r="Y86">
        <v>1.92</v>
      </c>
      <c r="Z86">
        <v>5.38</v>
      </c>
      <c r="AA86">
        <v>-236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1.92</v>
      </c>
      <c r="L87" s="88">
        <v>0</v>
      </c>
      <c r="M87" s="116">
        <v>5.18</v>
      </c>
      <c r="N87" s="115">
        <v>0</v>
      </c>
      <c r="O87" s="88">
        <v>-134</v>
      </c>
      <c r="P87" s="88">
        <v>-193</v>
      </c>
      <c r="Q87" s="88">
        <v>0</v>
      </c>
      <c r="R87" s="88">
        <v>0</v>
      </c>
      <c r="S87" s="116">
        <v>0</v>
      </c>
      <c r="U87" s="115">
        <v>-327</v>
      </c>
      <c r="V87" s="116">
        <v>7.1</v>
      </c>
      <c r="W87">
        <v>0</v>
      </c>
      <c r="X87">
        <v>-134</v>
      </c>
      <c r="Y87">
        <v>1.92</v>
      </c>
      <c r="Z87">
        <v>5.18</v>
      </c>
      <c r="AA87">
        <v>-193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1.92</v>
      </c>
      <c r="L88" s="88">
        <v>0</v>
      </c>
      <c r="M88" s="116">
        <v>9.2200000000000006</v>
      </c>
      <c r="N88" s="115">
        <v>0</v>
      </c>
      <c r="O88" s="88">
        <v>-97</v>
      </c>
      <c r="P88" s="88">
        <v>-259</v>
      </c>
      <c r="Q88" s="88">
        <v>0</v>
      </c>
      <c r="R88" s="88">
        <v>0</v>
      </c>
      <c r="S88" s="116">
        <v>0</v>
      </c>
      <c r="U88" s="115">
        <v>-356</v>
      </c>
      <c r="V88" s="116">
        <v>11.14</v>
      </c>
      <c r="W88">
        <v>0</v>
      </c>
      <c r="X88">
        <v>-97</v>
      </c>
      <c r="Y88">
        <v>1.92</v>
      </c>
      <c r="Z88">
        <v>9.2200000000000006</v>
      </c>
      <c r="AA88">
        <v>-259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38.4</v>
      </c>
      <c r="L89" s="88">
        <v>0</v>
      </c>
      <c r="M89" s="116">
        <v>6.05</v>
      </c>
      <c r="N89" s="115">
        <v>0</v>
      </c>
      <c r="O89" s="88">
        <v>-102</v>
      </c>
      <c r="P89" s="88">
        <v>-68.2</v>
      </c>
      <c r="Q89" s="88">
        <v>0</v>
      </c>
      <c r="R89" s="88">
        <v>0</v>
      </c>
      <c r="S89" s="116">
        <v>0</v>
      </c>
      <c r="U89" s="115">
        <v>-170.2</v>
      </c>
      <c r="V89" s="116">
        <v>44.45</v>
      </c>
      <c r="W89">
        <v>0</v>
      </c>
      <c r="X89">
        <v>-102</v>
      </c>
      <c r="Y89">
        <v>38.4</v>
      </c>
      <c r="Z89">
        <v>6.05</v>
      </c>
      <c r="AA89">
        <v>-68.2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1.92</v>
      </c>
      <c r="L90" s="88">
        <v>0</v>
      </c>
      <c r="M90" s="116">
        <v>5.86</v>
      </c>
      <c r="N90" s="115">
        <v>0</v>
      </c>
      <c r="O90" s="88">
        <v>-87</v>
      </c>
      <c r="P90" s="88">
        <v>-24</v>
      </c>
      <c r="Q90" s="88">
        <v>0</v>
      </c>
      <c r="R90" s="88">
        <v>0</v>
      </c>
      <c r="S90" s="116">
        <v>0</v>
      </c>
      <c r="U90" s="115">
        <v>-111</v>
      </c>
      <c r="V90" s="116">
        <v>7.78</v>
      </c>
      <c r="W90">
        <v>0</v>
      </c>
      <c r="X90">
        <v>-87</v>
      </c>
      <c r="Y90">
        <v>1.92</v>
      </c>
      <c r="Z90">
        <v>5.86</v>
      </c>
      <c r="AA90">
        <v>-24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1.92</v>
      </c>
      <c r="L91" s="88">
        <v>0</v>
      </c>
      <c r="M91" s="116">
        <v>3.74</v>
      </c>
      <c r="N91" s="115">
        <v>0</v>
      </c>
      <c r="O91" s="88">
        <v>-86.92</v>
      </c>
      <c r="P91" s="88">
        <v>-36</v>
      </c>
      <c r="Q91" s="88">
        <v>0</v>
      </c>
      <c r="R91" s="88">
        <v>0</v>
      </c>
      <c r="S91" s="116">
        <v>0</v>
      </c>
      <c r="U91" s="115">
        <v>-122.92</v>
      </c>
      <c r="V91" s="116">
        <v>5.66</v>
      </c>
      <c r="W91">
        <v>0</v>
      </c>
      <c r="X91">
        <v>-86.92</v>
      </c>
      <c r="Y91">
        <v>1.92</v>
      </c>
      <c r="Z91">
        <v>3.74</v>
      </c>
      <c r="AA91">
        <v>-36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0</v>
      </c>
      <c r="M92" s="116">
        <v>0</v>
      </c>
      <c r="N92" s="115">
        <v>0</v>
      </c>
      <c r="O92" s="88">
        <v>-101</v>
      </c>
      <c r="P92" s="88">
        <v>-53</v>
      </c>
      <c r="Q92" s="88">
        <v>0</v>
      </c>
      <c r="R92" s="88">
        <v>0</v>
      </c>
      <c r="S92" s="116">
        <v>0</v>
      </c>
      <c r="U92" s="115">
        <v>-154</v>
      </c>
      <c r="V92" s="116">
        <v>1.92</v>
      </c>
      <c r="W92">
        <v>0</v>
      </c>
      <c r="X92">
        <v>-101</v>
      </c>
      <c r="Y92">
        <v>1.92</v>
      </c>
      <c r="Z92">
        <v>0</v>
      </c>
      <c r="AA92">
        <v>-53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1.92</v>
      </c>
      <c r="L93" s="88">
        <v>0</v>
      </c>
      <c r="M93" s="116">
        <v>3.46</v>
      </c>
      <c r="N93" s="115">
        <v>0</v>
      </c>
      <c r="O93" s="88">
        <v>-121</v>
      </c>
      <c r="P93" s="88">
        <v>-73</v>
      </c>
      <c r="Q93" s="88">
        <v>0</v>
      </c>
      <c r="R93" s="88">
        <v>0</v>
      </c>
      <c r="S93" s="116">
        <v>0</v>
      </c>
      <c r="U93" s="115">
        <v>-194</v>
      </c>
      <c r="V93" s="116">
        <v>5.38</v>
      </c>
      <c r="W93">
        <v>0</v>
      </c>
      <c r="X93">
        <v>-121</v>
      </c>
      <c r="Y93">
        <v>1.92</v>
      </c>
      <c r="Z93">
        <v>3.46</v>
      </c>
      <c r="AA93">
        <v>-73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28.8</v>
      </c>
      <c r="L94" s="88">
        <v>0</v>
      </c>
      <c r="M94" s="116">
        <v>5.28</v>
      </c>
      <c r="N94" s="115">
        <v>0</v>
      </c>
      <c r="O94" s="88">
        <v>-141</v>
      </c>
      <c r="P94" s="88">
        <v>-99</v>
      </c>
      <c r="Q94" s="88">
        <v>0</v>
      </c>
      <c r="R94" s="88">
        <v>0</v>
      </c>
      <c r="S94" s="116">
        <v>0</v>
      </c>
      <c r="U94" s="115">
        <v>-240</v>
      </c>
      <c r="V94" s="116">
        <v>34.08</v>
      </c>
      <c r="W94">
        <v>0</v>
      </c>
      <c r="X94">
        <v>-141</v>
      </c>
      <c r="Y94">
        <v>28.8</v>
      </c>
      <c r="Z94">
        <v>5.28</v>
      </c>
      <c r="AA94">
        <v>-99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5.47</v>
      </c>
      <c r="N95" s="115">
        <v>0</v>
      </c>
      <c r="O95" s="88">
        <v>-161</v>
      </c>
      <c r="P95" s="88">
        <v>-127</v>
      </c>
      <c r="Q95" s="88">
        <v>0</v>
      </c>
      <c r="R95" s="88">
        <v>0</v>
      </c>
      <c r="S95" s="116">
        <v>0</v>
      </c>
      <c r="U95" s="115">
        <v>-288</v>
      </c>
      <c r="V95" s="116">
        <v>5.47</v>
      </c>
      <c r="W95">
        <v>0</v>
      </c>
      <c r="X95">
        <v>-161</v>
      </c>
      <c r="Y95">
        <v>0</v>
      </c>
      <c r="Z95">
        <v>5.47</v>
      </c>
      <c r="AA95">
        <v>-127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4.8</v>
      </c>
      <c r="N96" s="115">
        <v>0</v>
      </c>
      <c r="O96" s="88">
        <v>-181</v>
      </c>
      <c r="P96" s="88">
        <v>-153</v>
      </c>
      <c r="Q96" s="88">
        <v>0</v>
      </c>
      <c r="R96" s="88">
        <v>0</v>
      </c>
      <c r="S96" s="116">
        <v>0</v>
      </c>
      <c r="U96" s="115">
        <v>-334</v>
      </c>
      <c r="V96" s="116">
        <v>4.8</v>
      </c>
      <c r="W96">
        <v>0</v>
      </c>
      <c r="X96">
        <v>-181</v>
      </c>
      <c r="Y96">
        <v>0</v>
      </c>
      <c r="Z96">
        <v>4.8</v>
      </c>
      <c r="AA96">
        <v>-153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4.7</v>
      </c>
      <c r="N97" s="115">
        <v>0</v>
      </c>
      <c r="O97" s="88">
        <v>-201</v>
      </c>
      <c r="P97" s="88">
        <v>-175</v>
      </c>
      <c r="Q97" s="88">
        <v>0</v>
      </c>
      <c r="R97" s="88">
        <v>0</v>
      </c>
      <c r="S97" s="116">
        <v>0</v>
      </c>
      <c r="U97" s="115">
        <v>-376</v>
      </c>
      <c r="V97" s="116">
        <v>4.7</v>
      </c>
      <c r="W97">
        <v>0</v>
      </c>
      <c r="X97">
        <v>-201</v>
      </c>
      <c r="Y97">
        <v>0</v>
      </c>
      <c r="Z97">
        <v>4.7</v>
      </c>
      <c r="AA97">
        <v>-175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0.57999999999999996</v>
      </c>
      <c r="N98" s="115">
        <v>0</v>
      </c>
      <c r="O98" s="88">
        <v>-221</v>
      </c>
      <c r="P98" s="88">
        <v>-195</v>
      </c>
      <c r="Q98" s="88">
        <v>0</v>
      </c>
      <c r="R98" s="88">
        <v>0</v>
      </c>
      <c r="S98" s="116">
        <v>0</v>
      </c>
      <c r="U98" s="115">
        <v>-416</v>
      </c>
      <c r="V98" s="116">
        <v>0.57999999999999996</v>
      </c>
      <c r="W98">
        <v>0</v>
      </c>
      <c r="X98">
        <v>-221</v>
      </c>
      <c r="Y98">
        <v>0</v>
      </c>
      <c r="Z98">
        <v>0.57999999999999996</v>
      </c>
      <c r="AA98">
        <v>-195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0.11712750000000006</v>
      </c>
      <c r="L99" s="111">
        <f t="shared" si="1"/>
        <v>0</v>
      </c>
      <c r="M99" s="111">
        <f t="shared" si="1"/>
        <v>7.8597500000000001E-2</v>
      </c>
      <c r="N99" s="110">
        <f t="shared" si="1"/>
        <v>-0.77049999999999996</v>
      </c>
      <c r="O99" s="111">
        <f t="shared" si="1"/>
        <v>-3.9924500000000003</v>
      </c>
      <c r="P99" s="111">
        <f t="shared" si="1"/>
        <v>-4.2493500000000006</v>
      </c>
      <c r="Q99" s="111">
        <f t="shared" si="1"/>
        <v>-0.495</v>
      </c>
      <c r="R99" s="111">
        <f t="shared" si="1"/>
        <v>0</v>
      </c>
      <c r="S99" s="112">
        <f t="shared" si="1"/>
        <v>0</v>
      </c>
      <c r="U99" s="110">
        <f t="shared" si="1"/>
        <v>-9.507299999999999</v>
      </c>
      <c r="V99" s="112">
        <f t="shared" si="1"/>
        <v>0.19572500000000004</v>
      </c>
      <c r="W99">
        <f t="shared" si="1"/>
        <v>-0.77049999999999996</v>
      </c>
      <c r="X99">
        <f t="shared" si="1"/>
        <v>-3.9924500000000003</v>
      </c>
      <c r="Y99">
        <f t="shared" si="1"/>
        <v>-0.37787249999999989</v>
      </c>
      <c r="Z99">
        <f t="shared" si="1"/>
        <v>7.8597500000000001E-2</v>
      </c>
      <c r="AA99">
        <f t="shared" si="1"/>
        <v>-4.2493500000000006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471</v>
      </c>
      <c r="AH1" t="s">
        <v>470</v>
      </c>
      <c r="AI1" t="s">
        <v>470</v>
      </c>
      <c r="AJ1" t="s">
        <v>475</v>
      </c>
      <c r="AK1" t="s">
        <v>470</v>
      </c>
      <c r="AL1" t="s">
        <v>471</v>
      </c>
      <c r="AM1" t="s">
        <v>476</v>
      </c>
      <c r="AN1" t="s">
        <v>471</v>
      </c>
      <c r="AO1" t="s">
        <v>477</v>
      </c>
      <c r="AP1" t="s">
        <v>470</v>
      </c>
      <c r="AQ1" t="s">
        <v>150</v>
      </c>
      <c r="AR1" t="s">
        <v>150</v>
      </c>
      <c r="AS1" t="s">
        <v>149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149</v>
      </c>
      <c r="BD1" t="s">
        <v>487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44805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252</v>
      </c>
      <c r="AH2" t="s">
        <v>268</v>
      </c>
      <c r="AI2" t="s">
        <v>270</v>
      </c>
      <c r="AJ2" t="s">
        <v>405</v>
      </c>
      <c r="AK2" t="s">
        <v>237</v>
      </c>
      <c r="AL2" t="s">
        <v>298</v>
      </c>
      <c r="AM2" t="s">
        <v>152</v>
      </c>
      <c r="AN2" t="s">
        <v>391</v>
      </c>
      <c r="AO2" t="s">
        <v>153</v>
      </c>
      <c r="AP2" t="s">
        <v>269</v>
      </c>
      <c r="AQ2" t="s">
        <v>478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485</v>
      </c>
      <c r="AZ2" t="s">
        <v>485</v>
      </c>
      <c r="BA2" t="s">
        <v>485</v>
      </c>
      <c r="BB2" t="s">
        <v>486</v>
      </c>
      <c r="BC2" t="s">
        <v>486</v>
      </c>
      <c r="BD2" t="s">
        <v>149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28.49</v>
      </c>
      <c r="I3" s="95">
        <v>0.67999999999999994</v>
      </c>
      <c r="J3" s="95">
        <v>1.9300000000000002</v>
      </c>
      <c r="K3" s="95">
        <v>0</v>
      </c>
      <c r="L3" s="95">
        <v>4.8</v>
      </c>
      <c r="M3" s="114">
        <v>0</v>
      </c>
      <c r="N3" s="113">
        <v>153.12</v>
      </c>
      <c r="O3" s="95">
        <v>207.74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20.16</v>
      </c>
      <c r="AG3">
        <v>0.43</v>
      </c>
      <c r="AH3">
        <v>0.7</v>
      </c>
      <c r="AI3">
        <v>0.44</v>
      </c>
      <c r="AJ3">
        <v>4.8</v>
      </c>
      <c r="AK3">
        <v>0.35</v>
      </c>
      <c r="AL3">
        <v>0.43</v>
      </c>
      <c r="AM3">
        <v>0</v>
      </c>
      <c r="AN3">
        <v>2.88</v>
      </c>
      <c r="AO3">
        <v>1.58</v>
      </c>
      <c r="AP3">
        <v>0.24</v>
      </c>
      <c r="AQ3">
        <v>4.3</v>
      </c>
      <c r="AR3">
        <v>1.94</v>
      </c>
      <c r="AS3">
        <v>0</v>
      </c>
      <c r="AT3">
        <v>1.61</v>
      </c>
      <c r="AU3">
        <v>4.7300000000000004</v>
      </c>
      <c r="AV3">
        <v>0</v>
      </c>
      <c r="AW3">
        <v>30</v>
      </c>
      <c r="AX3">
        <v>0</v>
      </c>
      <c r="AY3">
        <v>35</v>
      </c>
      <c r="AZ3">
        <v>45</v>
      </c>
      <c r="BA3">
        <v>15</v>
      </c>
      <c r="BB3">
        <v>115.16</v>
      </c>
      <c r="BC3">
        <v>108.12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28.49</v>
      </c>
      <c r="I4" s="88">
        <v>0.67999999999999994</v>
      </c>
      <c r="J4" s="88">
        <v>1.9300000000000002</v>
      </c>
      <c r="K4" s="88">
        <v>0</v>
      </c>
      <c r="L4" s="88">
        <v>4.8</v>
      </c>
      <c r="M4" s="116">
        <v>0</v>
      </c>
      <c r="N4" s="115">
        <v>153.12</v>
      </c>
      <c r="O4" s="88">
        <v>207.74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20.16</v>
      </c>
      <c r="AG4">
        <v>0.43</v>
      </c>
      <c r="AH4">
        <v>0.7</v>
      </c>
      <c r="AI4">
        <v>0.44</v>
      </c>
      <c r="AJ4">
        <v>4.8</v>
      </c>
      <c r="AK4">
        <v>0.35</v>
      </c>
      <c r="AL4">
        <v>0.43</v>
      </c>
      <c r="AM4">
        <v>0</v>
      </c>
      <c r="AN4">
        <v>2.88</v>
      </c>
      <c r="AO4">
        <v>1.58</v>
      </c>
      <c r="AP4">
        <v>0.24</v>
      </c>
      <c r="AQ4">
        <v>4.3</v>
      </c>
      <c r="AR4">
        <v>1.94</v>
      </c>
      <c r="AS4">
        <v>0</v>
      </c>
      <c r="AT4">
        <v>1.61</v>
      </c>
      <c r="AU4">
        <v>4.7300000000000004</v>
      </c>
      <c r="AV4">
        <v>0</v>
      </c>
      <c r="AW4">
        <v>30</v>
      </c>
      <c r="AX4">
        <v>0</v>
      </c>
      <c r="AY4">
        <v>35</v>
      </c>
      <c r="AZ4">
        <v>45</v>
      </c>
      <c r="BA4">
        <v>15</v>
      </c>
      <c r="BB4">
        <v>115.16</v>
      </c>
      <c r="BC4">
        <v>108.12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28.49</v>
      </c>
      <c r="I5" s="88">
        <v>0.67999999999999994</v>
      </c>
      <c r="J5" s="88">
        <v>1.9300000000000002</v>
      </c>
      <c r="K5" s="88">
        <v>0</v>
      </c>
      <c r="L5" s="88">
        <v>4.8</v>
      </c>
      <c r="M5" s="116">
        <v>0</v>
      </c>
      <c r="N5" s="115">
        <v>153.12</v>
      </c>
      <c r="O5" s="88">
        <v>207.74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20.16</v>
      </c>
      <c r="AG5">
        <v>0.43</v>
      </c>
      <c r="AH5">
        <v>0.7</v>
      </c>
      <c r="AI5">
        <v>0.44</v>
      </c>
      <c r="AJ5">
        <v>4.8</v>
      </c>
      <c r="AK5">
        <v>0.35</v>
      </c>
      <c r="AL5">
        <v>0.43</v>
      </c>
      <c r="AM5">
        <v>0</v>
      </c>
      <c r="AN5">
        <v>2.88</v>
      </c>
      <c r="AO5">
        <v>1.58</v>
      </c>
      <c r="AP5">
        <v>0.24</v>
      </c>
      <c r="AQ5">
        <v>4.3</v>
      </c>
      <c r="AR5">
        <v>1.94</v>
      </c>
      <c r="AS5">
        <v>0</v>
      </c>
      <c r="AT5">
        <v>1.61</v>
      </c>
      <c r="AU5">
        <v>4.7300000000000004</v>
      </c>
      <c r="AV5">
        <v>0</v>
      </c>
      <c r="AW5">
        <v>30</v>
      </c>
      <c r="AX5">
        <v>0</v>
      </c>
      <c r="AY5">
        <v>35</v>
      </c>
      <c r="AZ5">
        <v>45</v>
      </c>
      <c r="BA5">
        <v>15</v>
      </c>
      <c r="BB5">
        <v>115.16</v>
      </c>
      <c r="BC5">
        <v>108.12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28.49</v>
      </c>
      <c r="I6" s="88">
        <v>0.67999999999999994</v>
      </c>
      <c r="J6" s="88">
        <v>1.9300000000000002</v>
      </c>
      <c r="K6" s="88">
        <v>0</v>
      </c>
      <c r="L6" s="88">
        <v>4.8</v>
      </c>
      <c r="M6" s="116">
        <v>0</v>
      </c>
      <c r="N6" s="115">
        <v>153.12</v>
      </c>
      <c r="O6" s="88">
        <v>207.74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20.16</v>
      </c>
      <c r="AG6">
        <v>0.43</v>
      </c>
      <c r="AH6">
        <v>0.7</v>
      </c>
      <c r="AI6">
        <v>0.44</v>
      </c>
      <c r="AJ6">
        <v>4.8</v>
      </c>
      <c r="AK6">
        <v>0.35</v>
      </c>
      <c r="AL6">
        <v>0.43</v>
      </c>
      <c r="AM6">
        <v>0</v>
      </c>
      <c r="AN6">
        <v>2.88</v>
      </c>
      <c r="AO6">
        <v>1.58</v>
      </c>
      <c r="AP6">
        <v>0.24</v>
      </c>
      <c r="AQ6">
        <v>4.3</v>
      </c>
      <c r="AR6">
        <v>1.94</v>
      </c>
      <c r="AS6">
        <v>0</v>
      </c>
      <c r="AT6">
        <v>1.61</v>
      </c>
      <c r="AU6">
        <v>4.7300000000000004</v>
      </c>
      <c r="AV6">
        <v>0</v>
      </c>
      <c r="AW6">
        <v>30</v>
      </c>
      <c r="AX6">
        <v>0</v>
      </c>
      <c r="AY6">
        <v>35</v>
      </c>
      <c r="AZ6">
        <v>45</v>
      </c>
      <c r="BA6">
        <v>15</v>
      </c>
      <c r="BB6">
        <v>115.16</v>
      </c>
      <c r="BC6">
        <v>108.12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28.49</v>
      </c>
      <c r="I7" s="88">
        <v>0.67999999999999994</v>
      </c>
      <c r="J7" s="88">
        <v>1.9300000000000002</v>
      </c>
      <c r="K7" s="88">
        <v>0</v>
      </c>
      <c r="L7" s="88">
        <v>4.8</v>
      </c>
      <c r="M7" s="116">
        <v>0</v>
      </c>
      <c r="N7" s="115">
        <v>153.12</v>
      </c>
      <c r="O7" s="88">
        <v>207.74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20.16</v>
      </c>
      <c r="AG7">
        <v>0.43</v>
      </c>
      <c r="AH7">
        <v>0.7</v>
      </c>
      <c r="AI7">
        <v>0.44</v>
      </c>
      <c r="AJ7">
        <v>4.8</v>
      </c>
      <c r="AK7">
        <v>0.35</v>
      </c>
      <c r="AL7">
        <v>0.43</v>
      </c>
      <c r="AM7">
        <v>0</v>
      </c>
      <c r="AN7">
        <v>2.88</v>
      </c>
      <c r="AO7">
        <v>1.58</v>
      </c>
      <c r="AP7">
        <v>0.24</v>
      </c>
      <c r="AQ7">
        <v>4.3</v>
      </c>
      <c r="AR7">
        <v>1.94</v>
      </c>
      <c r="AS7">
        <v>0</v>
      </c>
      <c r="AT7">
        <v>1.61</v>
      </c>
      <c r="AU7">
        <v>4.7300000000000004</v>
      </c>
      <c r="AV7">
        <v>0</v>
      </c>
      <c r="AW7">
        <v>30</v>
      </c>
      <c r="AX7">
        <v>0</v>
      </c>
      <c r="AY7">
        <v>35</v>
      </c>
      <c r="AZ7">
        <v>45</v>
      </c>
      <c r="BA7">
        <v>15</v>
      </c>
      <c r="BB7">
        <v>115.16</v>
      </c>
      <c r="BC7">
        <v>108.12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28.49</v>
      </c>
      <c r="I8" s="88">
        <v>0.67999999999999994</v>
      </c>
      <c r="J8" s="88">
        <v>1.9300000000000002</v>
      </c>
      <c r="K8" s="88">
        <v>0</v>
      </c>
      <c r="L8" s="88">
        <v>4.8</v>
      </c>
      <c r="M8" s="116">
        <v>0</v>
      </c>
      <c r="N8" s="115">
        <v>153.12</v>
      </c>
      <c r="O8" s="88">
        <v>207.74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20.16</v>
      </c>
      <c r="AG8">
        <v>0.43</v>
      </c>
      <c r="AH8">
        <v>0.7</v>
      </c>
      <c r="AI8">
        <v>0.44</v>
      </c>
      <c r="AJ8">
        <v>4.8</v>
      </c>
      <c r="AK8">
        <v>0.35</v>
      </c>
      <c r="AL8">
        <v>0.43</v>
      </c>
      <c r="AM8">
        <v>0</v>
      </c>
      <c r="AN8">
        <v>2.88</v>
      </c>
      <c r="AO8">
        <v>1.58</v>
      </c>
      <c r="AP8">
        <v>0.24</v>
      </c>
      <c r="AQ8">
        <v>4.3</v>
      </c>
      <c r="AR8">
        <v>1.94</v>
      </c>
      <c r="AS8">
        <v>0</v>
      </c>
      <c r="AT8">
        <v>1.61</v>
      </c>
      <c r="AU8">
        <v>4.7300000000000004</v>
      </c>
      <c r="AV8">
        <v>0</v>
      </c>
      <c r="AW8">
        <v>30</v>
      </c>
      <c r="AX8">
        <v>0</v>
      </c>
      <c r="AY8">
        <v>35</v>
      </c>
      <c r="AZ8">
        <v>45</v>
      </c>
      <c r="BA8">
        <v>15</v>
      </c>
      <c r="BB8">
        <v>115.16</v>
      </c>
      <c r="BC8">
        <v>108.12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28.49</v>
      </c>
      <c r="I9" s="88">
        <v>0.67999999999999994</v>
      </c>
      <c r="J9" s="88">
        <v>1.9300000000000002</v>
      </c>
      <c r="K9" s="88">
        <v>0</v>
      </c>
      <c r="L9" s="88">
        <v>4.8</v>
      </c>
      <c r="M9" s="116">
        <v>0</v>
      </c>
      <c r="N9" s="115">
        <v>153.12</v>
      </c>
      <c r="O9" s="88">
        <v>207.74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20.16</v>
      </c>
      <c r="AG9">
        <v>0.43</v>
      </c>
      <c r="AH9">
        <v>0.7</v>
      </c>
      <c r="AI9">
        <v>0.44</v>
      </c>
      <c r="AJ9">
        <v>4.8</v>
      </c>
      <c r="AK9">
        <v>0.35</v>
      </c>
      <c r="AL9">
        <v>0.43</v>
      </c>
      <c r="AM9">
        <v>0</v>
      </c>
      <c r="AN9">
        <v>2.88</v>
      </c>
      <c r="AO9">
        <v>1.58</v>
      </c>
      <c r="AP9">
        <v>0.24</v>
      </c>
      <c r="AQ9">
        <v>4.3</v>
      </c>
      <c r="AR9">
        <v>1.94</v>
      </c>
      <c r="AS9">
        <v>0</v>
      </c>
      <c r="AT9">
        <v>1.61</v>
      </c>
      <c r="AU9">
        <v>4.7300000000000004</v>
      </c>
      <c r="AV9">
        <v>0</v>
      </c>
      <c r="AW9">
        <v>30</v>
      </c>
      <c r="AX9">
        <v>0</v>
      </c>
      <c r="AY9">
        <v>35</v>
      </c>
      <c r="AZ9">
        <v>45</v>
      </c>
      <c r="BA9">
        <v>15</v>
      </c>
      <c r="BB9">
        <v>115.16</v>
      </c>
      <c r="BC9">
        <v>108.12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28.49</v>
      </c>
      <c r="I10" s="88">
        <v>0.67999999999999994</v>
      </c>
      <c r="J10" s="88">
        <v>1.9300000000000002</v>
      </c>
      <c r="K10" s="88">
        <v>0</v>
      </c>
      <c r="L10" s="88">
        <v>4.8</v>
      </c>
      <c r="M10" s="116">
        <v>0</v>
      </c>
      <c r="N10" s="115">
        <v>153.12</v>
      </c>
      <c r="O10" s="88">
        <v>207.74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20.16</v>
      </c>
      <c r="AG10">
        <v>0.43</v>
      </c>
      <c r="AH10">
        <v>0.7</v>
      </c>
      <c r="AI10">
        <v>0.44</v>
      </c>
      <c r="AJ10">
        <v>4.8</v>
      </c>
      <c r="AK10">
        <v>0.35</v>
      </c>
      <c r="AL10">
        <v>0.43</v>
      </c>
      <c r="AM10">
        <v>0</v>
      </c>
      <c r="AN10">
        <v>2.88</v>
      </c>
      <c r="AO10">
        <v>1.58</v>
      </c>
      <c r="AP10">
        <v>0.24</v>
      </c>
      <c r="AQ10">
        <v>4.3</v>
      </c>
      <c r="AR10">
        <v>1.94</v>
      </c>
      <c r="AS10">
        <v>0</v>
      </c>
      <c r="AT10">
        <v>1.61</v>
      </c>
      <c r="AU10">
        <v>4.7300000000000004</v>
      </c>
      <c r="AV10">
        <v>0</v>
      </c>
      <c r="AW10">
        <v>30</v>
      </c>
      <c r="AX10">
        <v>0</v>
      </c>
      <c r="AY10">
        <v>35</v>
      </c>
      <c r="AZ10">
        <v>45</v>
      </c>
      <c r="BA10">
        <v>15</v>
      </c>
      <c r="BB10">
        <v>115.16</v>
      </c>
      <c r="BC10">
        <v>108.12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28.49</v>
      </c>
      <c r="I11" s="88">
        <v>0.67999999999999994</v>
      </c>
      <c r="J11" s="88">
        <v>1.9300000000000002</v>
      </c>
      <c r="K11" s="88">
        <v>0</v>
      </c>
      <c r="L11" s="88">
        <v>4.8</v>
      </c>
      <c r="M11" s="116">
        <v>0</v>
      </c>
      <c r="N11" s="115">
        <v>153.12</v>
      </c>
      <c r="O11" s="88">
        <v>207.31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20.16</v>
      </c>
      <c r="AG11">
        <v>0.43</v>
      </c>
      <c r="AH11">
        <v>0.7</v>
      </c>
      <c r="AI11">
        <v>0.44</v>
      </c>
      <c r="AJ11">
        <v>4.8</v>
      </c>
      <c r="AK11">
        <v>0.35</v>
      </c>
      <c r="AL11">
        <v>0.43</v>
      </c>
      <c r="AM11">
        <v>0</v>
      </c>
      <c r="AN11">
        <v>2.88</v>
      </c>
      <c r="AO11">
        <v>1.58</v>
      </c>
      <c r="AP11">
        <v>0.24</v>
      </c>
      <c r="AQ11">
        <v>4.3</v>
      </c>
      <c r="AR11">
        <v>1.94</v>
      </c>
      <c r="AS11">
        <v>0</v>
      </c>
      <c r="AT11">
        <v>1.61</v>
      </c>
      <c r="AU11">
        <v>4.3</v>
      </c>
      <c r="AV11">
        <v>0</v>
      </c>
      <c r="AW11">
        <v>30</v>
      </c>
      <c r="AX11">
        <v>0</v>
      </c>
      <c r="AY11">
        <v>35</v>
      </c>
      <c r="AZ11">
        <v>45</v>
      </c>
      <c r="BA11">
        <v>15</v>
      </c>
      <c r="BB11">
        <v>115.16</v>
      </c>
      <c r="BC11">
        <v>108.12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28.49</v>
      </c>
      <c r="I12" s="88">
        <v>0.67999999999999994</v>
      </c>
      <c r="J12" s="88">
        <v>1.9300000000000002</v>
      </c>
      <c r="K12" s="88">
        <v>0</v>
      </c>
      <c r="L12" s="88">
        <v>4.8</v>
      </c>
      <c r="M12" s="116">
        <v>0</v>
      </c>
      <c r="N12" s="115">
        <v>153.12</v>
      </c>
      <c r="O12" s="88">
        <v>207.31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20.16</v>
      </c>
      <c r="AG12">
        <v>0.43</v>
      </c>
      <c r="AH12">
        <v>0.7</v>
      </c>
      <c r="AI12">
        <v>0.44</v>
      </c>
      <c r="AJ12">
        <v>4.8</v>
      </c>
      <c r="AK12">
        <v>0.35</v>
      </c>
      <c r="AL12">
        <v>0.43</v>
      </c>
      <c r="AM12">
        <v>0</v>
      </c>
      <c r="AN12">
        <v>2.88</v>
      </c>
      <c r="AO12">
        <v>1.58</v>
      </c>
      <c r="AP12">
        <v>0.24</v>
      </c>
      <c r="AQ12">
        <v>4.3</v>
      </c>
      <c r="AR12">
        <v>1.94</v>
      </c>
      <c r="AS12">
        <v>0</v>
      </c>
      <c r="AT12">
        <v>1.61</v>
      </c>
      <c r="AU12">
        <v>4.3</v>
      </c>
      <c r="AV12">
        <v>0</v>
      </c>
      <c r="AW12">
        <v>30</v>
      </c>
      <c r="AX12">
        <v>0</v>
      </c>
      <c r="AY12">
        <v>35</v>
      </c>
      <c r="AZ12">
        <v>45</v>
      </c>
      <c r="BA12">
        <v>15</v>
      </c>
      <c r="BB12">
        <v>115.16</v>
      </c>
      <c r="BC12">
        <v>108.12</v>
      </c>
      <c r="BD12">
        <v>0</v>
      </c>
    </row>
    <row r="13" spans="1:56">
      <c r="A13" t="s">
        <v>248</v>
      </c>
      <c r="G13" t="s">
        <v>55</v>
      </c>
      <c r="H13" s="115">
        <v>28.49</v>
      </c>
      <c r="I13" s="88">
        <v>0.67999999999999994</v>
      </c>
      <c r="J13" s="88">
        <v>1.9300000000000002</v>
      </c>
      <c r="K13" s="88">
        <v>0</v>
      </c>
      <c r="L13" s="88">
        <v>4.8</v>
      </c>
      <c r="M13" s="116">
        <v>0</v>
      </c>
      <c r="N13" s="115">
        <v>153.12</v>
      </c>
      <c r="O13" s="88">
        <v>207.31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20.16</v>
      </c>
      <c r="AG13">
        <v>0.43</v>
      </c>
      <c r="AH13">
        <v>0.7</v>
      </c>
      <c r="AI13">
        <v>0.44</v>
      </c>
      <c r="AJ13">
        <v>4.8</v>
      </c>
      <c r="AK13">
        <v>0.35</v>
      </c>
      <c r="AL13">
        <v>0.43</v>
      </c>
      <c r="AM13">
        <v>0</v>
      </c>
      <c r="AN13">
        <v>2.88</v>
      </c>
      <c r="AO13">
        <v>1.58</v>
      </c>
      <c r="AP13">
        <v>0.24</v>
      </c>
      <c r="AQ13">
        <v>4.3</v>
      </c>
      <c r="AR13">
        <v>1.94</v>
      </c>
      <c r="AS13">
        <v>0</v>
      </c>
      <c r="AT13">
        <v>1.61</v>
      </c>
      <c r="AU13">
        <v>4.3</v>
      </c>
      <c r="AV13">
        <v>0</v>
      </c>
      <c r="AW13">
        <v>30</v>
      </c>
      <c r="AX13">
        <v>0</v>
      </c>
      <c r="AY13">
        <v>35</v>
      </c>
      <c r="AZ13">
        <v>45</v>
      </c>
      <c r="BA13">
        <v>15</v>
      </c>
      <c r="BB13">
        <v>115.16</v>
      </c>
      <c r="BC13">
        <v>108.12</v>
      </c>
      <c r="BD13">
        <v>0</v>
      </c>
    </row>
    <row r="14" spans="1:56">
      <c r="A14" t="s">
        <v>249</v>
      </c>
      <c r="G14" t="s">
        <v>56</v>
      </c>
      <c r="H14" s="115">
        <v>28.49</v>
      </c>
      <c r="I14" s="88">
        <v>0.67999999999999994</v>
      </c>
      <c r="J14" s="88">
        <v>1.9300000000000002</v>
      </c>
      <c r="K14" s="88">
        <v>0</v>
      </c>
      <c r="L14" s="88">
        <v>4.8</v>
      </c>
      <c r="M14" s="116">
        <v>0</v>
      </c>
      <c r="N14" s="115">
        <v>153.12</v>
      </c>
      <c r="O14" s="88">
        <v>207.31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20.16</v>
      </c>
      <c r="AG14">
        <v>0.43</v>
      </c>
      <c r="AH14">
        <v>0.7</v>
      </c>
      <c r="AI14">
        <v>0.44</v>
      </c>
      <c r="AJ14">
        <v>4.8</v>
      </c>
      <c r="AK14">
        <v>0.35</v>
      </c>
      <c r="AL14">
        <v>0.43</v>
      </c>
      <c r="AM14">
        <v>0</v>
      </c>
      <c r="AN14">
        <v>2.88</v>
      </c>
      <c r="AO14">
        <v>1.58</v>
      </c>
      <c r="AP14">
        <v>0.24</v>
      </c>
      <c r="AQ14">
        <v>4.3</v>
      </c>
      <c r="AR14">
        <v>1.94</v>
      </c>
      <c r="AS14">
        <v>0</v>
      </c>
      <c r="AT14">
        <v>1.61</v>
      </c>
      <c r="AU14">
        <v>4.3</v>
      </c>
      <c r="AV14">
        <v>0</v>
      </c>
      <c r="AW14">
        <v>30</v>
      </c>
      <c r="AX14">
        <v>0</v>
      </c>
      <c r="AY14">
        <v>35</v>
      </c>
      <c r="AZ14">
        <v>45</v>
      </c>
      <c r="BA14">
        <v>15</v>
      </c>
      <c r="BB14">
        <v>115.16</v>
      </c>
      <c r="BC14">
        <v>108.12</v>
      </c>
      <c r="BD14">
        <v>0</v>
      </c>
    </row>
    <row r="15" spans="1:56">
      <c r="A15" t="s">
        <v>250</v>
      </c>
      <c r="G15" t="s">
        <v>57</v>
      </c>
      <c r="H15" s="115">
        <v>28.49</v>
      </c>
      <c r="I15" s="88">
        <v>0.67999999999999994</v>
      </c>
      <c r="J15" s="88">
        <v>1.9300000000000002</v>
      </c>
      <c r="K15" s="88">
        <v>0</v>
      </c>
      <c r="L15" s="88">
        <v>4.8</v>
      </c>
      <c r="M15" s="116">
        <v>0</v>
      </c>
      <c r="N15" s="115">
        <v>153.12</v>
      </c>
      <c r="O15" s="88">
        <v>207.31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20.16</v>
      </c>
      <c r="AG15">
        <v>0.43</v>
      </c>
      <c r="AH15">
        <v>0.7</v>
      </c>
      <c r="AI15">
        <v>0.44</v>
      </c>
      <c r="AJ15">
        <v>4.8</v>
      </c>
      <c r="AK15">
        <v>0.35</v>
      </c>
      <c r="AL15">
        <v>0.43</v>
      </c>
      <c r="AM15">
        <v>0</v>
      </c>
      <c r="AN15">
        <v>2.88</v>
      </c>
      <c r="AO15">
        <v>1.58</v>
      </c>
      <c r="AP15">
        <v>0.24</v>
      </c>
      <c r="AQ15">
        <v>4.3</v>
      </c>
      <c r="AR15">
        <v>1.94</v>
      </c>
      <c r="AS15">
        <v>0</v>
      </c>
      <c r="AT15">
        <v>1.61</v>
      </c>
      <c r="AU15">
        <v>4.3</v>
      </c>
      <c r="AV15">
        <v>0</v>
      </c>
      <c r="AW15">
        <v>30</v>
      </c>
      <c r="AX15">
        <v>0</v>
      </c>
      <c r="AY15">
        <v>35</v>
      </c>
      <c r="AZ15">
        <v>45</v>
      </c>
      <c r="BA15">
        <v>15</v>
      </c>
      <c r="BB15">
        <v>115.16</v>
      </c>
      <c r="BC15">
        <v>108.12</v>
      </c>
      <c r="BD15">
        <v>0</v>
      </c>
    </row>
    <row r="16" spans="1:56">
      <c r="A16" t="s">
        <v>251</v>
      </c>
      <c r="G16" t="s">
        <v>58</v>
      </c>
      <c r="H16" s="115">
        <v>28.49</v>
      </c>
      <c r="I16" s="88">
        <v>0.67999999999999994</v>
      </c>
      <c r="J16" s="88">
        <v>1.9300000000000002</v>
      </c>
      <c r="K16" s="88">
        <v>0</v>
      </c>
      <c r="L16" s="88">
        <v>4.8</v>
      </c>
      <c r="M16" s="116">
        <v>0</v>
      </c>
      <c r="N16" s="115">
        <v>153.12</v>
      </c>
      <c r="O16" s="88">
        <v>207.31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20.16</v>
      </c>
      <c r="AG16">
        <v>0.43</v>
      </c>
      <c r="AH16">
        <v>0.7</v>
      </c>
      <c r="AI16">
        <v>0.44</v>
      </c>
      <c r="AJ16">
        <v>4.8</v>
      </c>
      <c r="AK16">
        <v>0.35</v>
      </c>
      <c r="AL16">
        <v>0.43</v>
      </c>
      <c r="AM16">
        <v>0</v>
      </c>
      <c r="AN16">
        <v>2.88</v>
      </c>
      <c r="AO16">
        <v>1.58</v>
      </c>
      <c r="AP16">
        <v>0.24</v>
      </c>
      <c r="AQ16">
        <v>4.3</v>
      </c>
      <c r="AR16">
        <v>1.94</v>
      </c>
      <c r="AS16">
        <v>0</v>
      </c>
      <c r="AT16">
        <v>1.61</v>
      </c>
      <c r="AU16">
        <v>4.3</v>
      </c>
      <c r="AV16">
        <v>0</v>
      </c>
      <c r="AW16">
        <v>30</v>
      </c>
      <c r="AX16">
        <v>0</v>
      </c>
      <c r="AY16">
        <v>35</v>
      </c>
      <c r="AZ16">
        <v>45</v>
      </c>
      <c r="BA16">
        <v>15</v>
      </c>
      <c r="BB16">
        <v>115.16</v>
      </c>
      <c r="BC16">
        <v>108.12</v>
      </c>
      <c r="BD16">
        <v>0</v>
      </c>
    </row>
    <row r="17" spans="1:56">
      <c r="A17" t="s">
        <v>252</v>
      </c>
      <c r="G17" t="s">
        <v>59</v>
      </c>
      <c r="H17" s="115">
        <v>28.49</v>
      </c>
      <c r="I17" s="88">
        <v>0.67999999999999994</v>
      </c>
      <c r="J17" s="88">
        <v>1.9300000000000002</v>
      </c>
      <c r="K17" s="88">
        <v>0</v>
      </c>
      <c r="L17" s="88">
        <v>4.8</v>
      </c>
      <c r="M17" s="116">
        <v>0</v>
      </c>
      <c r="N17" s="115">
        <v>153.12</v>
      </c>
      <c r="O17" s="88">
        <v>207.31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20.16</v>
      </c>
      <c r="AG17">
        <v>0.43</v>
      </c>
      <c r="AH17">
        <v>0.7</v>
      </c>
      <c r="AI17">
        <v>0.44</v>
      </c>
      <c r="AJ17">
        <v>4.8</v>
      </c>
      <c r="AK17">
        <v>0.35</v>
      </c>
      <c r="AL17">
        <v>0.43</v>
      </c>
      <c r="AM17">
        <v>0</v>
      </c>
      <c r="AN17">
        <v>2.88</v>
      </c>
      <c r="AO17">
        <v>1.58</v>
      </c>
      <c r="AP17">
        <v>0.24</v>
      </c>
      <c r="AQ17">
        <v>4.3</v>
      </c>
      <c r="AR17">
        <v>1.94</v>
      </c>
      <c r="AS17">
        <v>0</v>
      </c>
      <c r="AT17">
        <v>1.61</v>
      </c>
      <c r="AU17">
        <v>4.3</v>
      </c>
      <c r="AV17">
        <v>0</v>
      </c>
      <c r="AW17">
        <v>30</v>
      </c>
      <c r="AX17">
        <v>0</v>
      </c>
      <c r="AY17">
        <v>35</v>
      </c>
      <c r="AZ17">
        <v>45</v>
      </c>
      <c r="BA17">
        <v>15</v>
      </c>
      <c r="BB17">
        <v>115.16</v>
      </c>
      <c r="BC17">
        <v>108.12</v>
      </c>
      <c r="BD17">
        <v>0</v>
      </c>
    </row>
    <row r="18" spans="1:56">
      <c r="A18" t="s">
        <v>253</v>
      </c>
      <c r="G18" t="s">
        <v>60</v>
      </c>
      <c r="H18" s="115">
        <v>28.49</v>
      </c>
      <c r="I18" s="88">
        <v>0.67999999999999994</v>
      </c>
      <c r="J18" s="88">
        <v>1.9300000000000002</v>
      </c>
      <c r="K18" s="88">
        <v>0</v>
      </c>
      <c r="L18" s="88">
        <v>4.8</v>
      </c>
      <c r="M18" s="116">
        <v>0</v>
      </c>
      <c r="N18" s="115">
        <v>153.12</v>
      </c>
      <c r="O18" s="88">
        <v>207.31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20.16</v>
      </c>
      <c r="AG18">
        <v>0.43</v>
      </c>
      <c r="AH18">
        <v>0.7</v>
      </c>
      <c r="AI18">
        <v>0.44</v>
      </c>
      <c r="AJ18">
        <v>4.8</v>
      </c>
      <c r="AK18">
        <v>0.35</v>
      </c>
      <c r="AL18">
        <v>0.43</v>
      </c>
      <c r="AM18">
        <v>0</v>
      </c>
      <c r="AN18">
        <v>2.88</v>
      </c>
      <c r="AO18">
        <v>1.58</v>
      </c>
      <c r="AP18">
        <v>0.24</v>
      </c>
      <c r="AQ18">
        <v>4.3</v>
      </c>
      <c r="AR18">
        <v>1.94</v>
      </c>
      <c r="AS18">
        <v>0</v>
      </c>
      <c r="AT18">
        <v>1.61</v>
      </c>
      <c r="AU18">
        <v>4.3</v>
      </c>
      <c r="AV18">
        <v>0</v>
      </c>
      <c r="AW18">
        <v>30</v>
      </c>
      <c r="AX18">
        <v>0</v>
      </c>
      <c r="AY18">
        <v>35</v>
      </c>
      <c r="AZ18">
        <v>45</v>
      </c>
      <c r="BA18">
        <v>15</v>
      </c>
      <c r="BB18">
        <v>115.16</v>
      </c>
      <c r="BC18">
        <v>108.12</v>
      </c>
      <c r="BD18">
        <v>0</v>
      </c>
    </row>
    <row r="19" spans="1:56">
      <c r="A19" t="s">
        <v>267</v>
      </c>
      <c r="G19" t="s">
        <v>61</v>
      </c>
      <c r="H19" s="115">
        <v>28.49</v>
      </c>
      <c r="I19" s="88">
        <v>0.67999999999999994</v>
      </c>
      <c r="J19" s="88">
        <v>1.9300000000000002</v>
      </c>
      <c r="K19" s="88">
        <v>0</v>
      </c>
      <c r="L19" s="88">
        <v>4.8</v>
      </c>
      <c r="M19" s="116">
        <v>0</v>
      </c>
      <c r="N19" s="115">
        <v>153.12</v>
      </c>
      <c r="O19" s="88">
        <v>207.31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20.16</v>
      </c>
      <c r="AG19">
        <v>0.43</v>
      </c>
      <c r="AH19">
        <v>0.7</v>
      </c>
      <c r="AI19">
        <v>0.44</v>
      </c>
      <c r="AJ19">
        <v>4.8</v>
      </c>
      <c r="AK19">
        <v>0.35</v>
      </c>
      <c r="AL19">
        <v>0.43</v>
      </c>
      <c r="AM19">
        <v>0</v>
      </c>
      <c r="AN19">
        <v>2.88</v>
      </c>
      <c r="AO19">
        <v>1.58</v>
      </c>
      <c r="AP19">
        <v>0.24</v>
      </c>
      <c r="AQ19">
        <v>4.3</v>
      </c>
      <c r="AR19">
        <v>1.94</v>
      </c>
      <c r="AS19">
        <v>0</v>
      </c>
      <c r="AT19">
        <v>1.61</v>
      </c>
      <c r="AU19">
        <v>4.3</v>
      </c>
      <c r="AV19">
        <v>0</v>
      </c>
      <c r="AW19">
        <v>30</v>
      </c>
      <c r="AX19">
        <v>0</v>
      </c>
      <c r="AY19">
        <v>35</v>
      </c>
      <c r="AZ19">
        <v>45</v>
      </c>
      <c r="BA19">
        <v>15</v>
      </c>
      <c r="BB19">
        <v>115.16</v>
      </c>
      <c r="BC19">
        <v>108.12</v>
      </c>
      <c r="BD19">
        <v>0</v>
      </c>
    </row>
    <row r="20" spans="1:56">
      <c r="A20" t="s">
        <v>268</v>
      </c>
      <c r="G20" t="s">
        <v>62</v>
      </c>
      <c r="H20" s="115">
        <v>28.49</v>
      </c>
      <c r="I20" s="88">
        <v>0.67999999999999994</v>
      </c>
      <c r="J20" s="88">
        <v>1.9300000000000002</v>
      </c>
      <c r="K20" s="88">
        <v>0</v>
      </c>
      <c r="L20" s="88">
        <v>4.8</v>
      </c>
      <c r="M20" s="116">
        <v>0</v>
      </c>
      <c r="N20" s="115">
        <v>153.12</v>
      </c>
      <c r="O20" s="88">
        <v>207.31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20.16</v>
      </c>
      <c r="AG20">
        <v>0.43</v>
      </c>
      <c r="AH20">
        <v>0.7</v>
      </c>
      <c r="AI20">
        <v>0.44</v>
      </c>
      <c r="AJ20">
        <v>4.8</v>
      </c>
      <c r="AK20">
        <v>0.35</v>
      </c>
      <c r="AL20">
        <v>0.43</v>
      </c>
      <c r="AM20">
        <v>0</v>
      </c>
      <c r="AN20">
        <v>2.88</v>
      </c>
      <c r="AO20">
        <v>1.58</v>
      </c>
      <c r="AP20">
        <v>0.24</v>
      </c>
      <c r="AQ20">
        <v>4.3</v>
      </c>
      <c r="AR20">
        <v>1.94</v>
      </c>
      <c r="AS20">
        <v>0</v>
      </c>
      <c r="AT20">
        <v>1.61</v>
      </c>
      <c r="AU20">
        <v>4.3</v>
      </c>
      <c r="AV20">
        <v>0</v>
      </c>
      <c r="AW20">
        <v>30</v>
      </c>
      <c r="AX20">
        <v>0</v>
      </c>
      <c r="AY20">
        <v>35</v>
      </c>
      <c r="AZ20">
        <v>45</v>
      </c>
      <c r="BA20">
        <v>15</v>
      </c>
      <c r="BB20">
        <v>115.16</v>
      </c>
      <c r="BC20">
        <v>108.12</v>
      </c>
      <c r="BD20">
        <v>0</v>
      </c>
    </row>
    <row r="21" spans="1:56">
      <c r="A21" t="s">
        <v>254</v>
      </c>
      <c r="G21" t="s">
        <v>63</v>
      </c>
      <c r="H21" s="115">
        <v>28.49</v>
      </c>
      <c r="I21" s="88">
        <v>0.67999999999999994</v>
      </c>
      <c r="J21" s="88">
        <v>1.9300000000000002</v>
      </c>
      <c r="K21" s="88">
        <v>0</v>
      </c>
      <c r="L21" s="88">
        <v>4.8</v>
      </c>
      <c r="M21" s="116">
        <v>0</v>
      </c>
      <c r="N21" s="115">
        <v>153.12</v>
      </c>
      <c r="O21" s="88">
        <v>207.31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20.16</v>
      </c>
      <c r="AG21">
        <v>0.43</v>
      </c>
      <c r="AH21">
        <v>0.7</v>
      </c>
      <c r="AI21">
        <v>0.44</v>
      </c>
      <c r="AJ21">
        <v>4.8</v>
      </c>
      <c r="AK21">
        <v>0.35</v>
      </c>
      <c r="AL21">
        <v>0.43</v>
      </c>
      <c r="AM21">
        <v>0</v>
      </c>
      <c r="AN21">
        <v>2.88</v>
      </c>
      <c r="AO21">
        <v>1.58</v>
      </c>
      <c r="AP21">
        <v>0.24</v>
      </c>
      <c r="AQ21">
        <v>4.3</v>
      </c>
      <c r="AR21">
        <v>1.94</v>
      </c>
      <c r="AS21">
        <v>0</v>
      </c>
      <c r="AT21">
        <v>1.61</v>
      </c>
      <c r="AU21">
        <v>4.3</v>
      </c>
      <c r="AV21">
        <v>0</v>
      </c>
      <c r="AW21">
        <v>30</v>
      </c>
      <c r="AX21">
        <v>0</v>
      </c>
      <c r="AY21">
        <v>35</v>
      </c>
      <c r="AZ21">
        <v>45</v>
      </c>
      <c r="BA21">
        <v>15</v>
      </c>
      <c r="BB21">
        <v>115.16</v>
      </c>
      <c r="BC21">
        <v>108.12</v>
      </c>
      <c r="BD21">
        <v>0</v>
      </c>
    </row>
    <row r="22" spans="1:56">
      <c r="A22" t="s">
        <v>255</v>
      </c>
      <c r="G22" t="s">
        <v>64</v>
      </c>
      <c r="H22" s="115">
        <v>28.49</v>
      </c>
      <c r="I22" s="88">
        <v>0.67999999999999994</v>
      </c>
      <c r="J22" s="88">
        <v>1.9300000000000002</v>
      </c>
      <c r="K22" s="88">
        <v>0</v>
      </c>
      <c r="L22" s="88">
        <v>4.8</v>
      </c>
      <c r="M22" s="116">
        <v>0</v>
      </c>
      <c r="N22" s="115">
        <v>153.12</v>
      </c>
      <c r="O22" s="88">
        <v>207.31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20.16</v>
      </c>
      <c r="AG22">
        <v>0.43</v>
      </c>
      <c r="AH22">
        <v>0.7</v>
      </c>
      <c r="AI22">
        <v>0.44</v>
      </c>
      <c r="AJ22">
        <v>4.8</v>
      </c>
      <c r="AK22">
        <v>0.35</v>
      </c>
      <c r="AL22">
        <v>0.43</v>
      </c>
      <c r="AM22">
        <v>0</v>
      </c>
      <c r="AN22">
        <v>2.88</v>
      </c>
      <c r="AO22">
        <v>1.58</v>
      </c>
      <c r="AP22">
        <v>0.24</v>
      </c>
      <c r="AQ22">
        <v>4.3</v>
      </c>
      <c r="AR22">
        <v>1.94</v>
      </c>
      <c r="AS22">
        <v>0</v>
      </c>
      <c r="AT22">
        <v>1.61</v>
      </c>
      <c r="AU22">
        <v>4.3</v>
      </c>
      <c r="AV22">
        <v>0</v>
      </c>
      <c r="AW22">
        <v>30</v>
      </c>
      <c r="AX22">
        <v>0</v>
      </c>
      <c r="AY22">
        <v>35</v>
      </c>
      <c r="AZ22">
        <v>45</v>
      </c>
      <c r="BA22">
        <v>15</v>
      </c>
      <c r="BB22">
        <v>115.16</v>
      </c>
      <c r="BC22">
        <v>108.12</v>
      </c>
      <c r="BD22">
        <v>0</v>
      </c>
    </row>
    <row r="23" spans="1:56">
      <c r="A23" t="s">
        <v>256</v>
      </c>
      <c r="G23" t="s">
        <v>65</v>
      </c>
      <c r="H23" s="115">
        <v>28.49</v>
      </c>
      <c r="I23" s="88">
        <v>0.67999999999999994</v>
      </c>
      <c r="J23" s="88">
        <v>1.9300000000000002</v>
      </c>
      <c r="K23" s="88">
        <v>0</v>
      </c>
      <c r="L23" s="88">
        <v>4.8</v>
      </c>
      <c r="M23" s="116">
        <v>0</v>
      </c>
      <c r="N23" s="115">
        <v>153.12</v>
      </c>
      <c r="O23" s="88">
        <v>207.31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20.16</v>
      </c>
      <c r="AG23">
        <v>0.43</v>
      </c>
      <c r="AH23">
        <v>0.7</v>
      </c>
      <c r="AI23">
        <v>0.44</v>
      </c>
      <c r="AJ23">
        <v>4.8</v>
      </c>
      <c r="AK23">
        <v>0.35</v>
      </c>
      <c r="AL23">
        <v>0.43</v>
      </c>
      <c r="AM23">
        <v>0</v>
      </c>
      <c r="AN23">
        <v>2.88</v>
      </c>
      <c r="AO23">
        <v>1.58</v>
      </c>
      <c r="AP23">
        <v>0.24</v>
      </c>
      <c r="AQ23">
        <v>4.3</v>
      </c>
      <c r="AR23">
        <v>1.94</v>
      </c>
      <c r="AS23">
        <v>0</v>
      </c>
      <c r="AT23">
        <v>1.61</v>
      </c>
      <c r="AU23">
        <v>4.3</v>
      </c>
      <c r="AV23">
        <v>0</v>
      </c>
      <c r="AW23">
        <v>30</v>
      </c>
      <c r="AX23">
        <v>0</v>
      </c>
      <c r="AY23">
        <v>35</v>
      </c>
      <c r="AZ23">
        <v>45</v>
      </c>
      <c r="BA23">
        <v>15</v>
      </c>
      <c r="BB23">
        <v>115.16</v>
      </c>
      <c r="BC23">
        <v>108.12</v>
      </c>
      <c r="BD23">
        <v>0</v>
      </c>
    </row>
    <row r="24" spans="1:56">
      <c r="A24" t="s">
        <v>257</v>
      </c>
      <c r="G24" t="s">
        <v>66</v>
      </c>
      <c r="H24" s="115">
        <v>28.49</v>
      </c>
      <c r="I24" s="88">
        <v>0.67999999999999994</v>
      </c>
      <c r="J24" s="88">
        <v>1.9300000000000002</v>
      </c>
      <c r="K24" s="88">
        <v>0</v>
      </c>
      <c r="L24" s="88">
        <v>4.8</v>
      </c>
      <c r="M24" s="116">
        <v>0</v>
      </c>
      <c r="N24" s="115">
        <v>153.12</v>
      </c>
      <c r="O24" s="88">
        <v>207.31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20.16</v>
      </c>
      <c r="AG24">
        <v>0.43</v>
      </c>
      <c r="AH24">
        <v>0.7</v>
      </c>
      <c r="AI24">
        <v>0.44</v>
      </c>
      <c r="AJ24">
        <v>4.8</v>
      </c>
      <c r="AK24">
        <v>0.35</v>
      </c>
      <c r="AL24">
        <v>0.43</v>
      </c>
      <c r="AM24">
        <v>0</v>
      </c>
      <c r="AN24">
        <v>2.88</v>
      </c>
      <c r="AO24">
        <v>1.58</v>
      </c>
      <c r="AP24">
        <v>0.24</v>
      </c>
      <c r="AQ24">
        <v>4.3</v>
      </c>
      <c r="AR24">
        <v>1.94</v>
      </c>
      <c r="AS24">
        <v>0</v>
      </c>
      <c r="AT24">
        <v>1.61</v>
      </c>
      <c r="AU24">
        <v>4.3</v>
      </c>
      <c r="AV24">
        <v>0</v>
      </c>
      <c r="AW24">
        <v>30</v>
      </c>
      <c r="AX24">
        <v>0</v>
      </c>
      <c r="AY24">
        <v>35</v>
      </c>
      <c r="AZ24">
        <v>45</v>
      </c>
      <c r="BA24">
        <v>15</v>
      </c>
      <c r="BB24">
        <v>115.16</v>
      </c>
      <c r="BC24">
        <v>108.12</v>
      </c>
      <c r="BD24">
        <v>0</v>
      </c>
    </row>
    <row r="25" spans="1:56">
      <c r="A25" t="s">
        <v>258</v>
      </c>
      <c r="G25" t="s">
        <v>67</v>
      </c>
      <c r="H25" s="115">
        <v>28.49</v>
      </c>
      <c r="I25" s="88">
        <v>0.67999999999999994</v>
      </c>
      <c r="J25" s="88">
        <v>1.9300000000000002</v>
      </c>
      <c r="K25" s="88">
        <v>0</v>
      </c>
      <c r="L25" s="88">
        <v>4.8</v>
      </c>
      <c r="M25" s="116">
        <v>0</v>
      </c>
      <c r="N25" s="115">
        <v>153.12</v>
      </c>
      <c r="O25" s="88">
        <v>207.31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20.16</v>
      </c>
      <c r="AG25">
        <v>0.43</v>
      </c>
      <c r="AH25">
        <v>0.7</v>
      </c>
      <c r="AI25">
        <v>0.44</v>
      </c>
      <c r="AJ25">
        <v>4.8</v>
      </c>
      <c r="AK25">
        <v>0.35</v>
      </c>
      <c r="AL25">
        <v>0.43</v>
      </c>
      <c r="AM25">
        <v>0</v>
      </c>
      <c r="AN25">
        <v>2.88</v>
      </c>
      <c r="AO25">
        <v>1.58</v>
      </c>
      <c r="AP25">
        <v>0.24</v>
      </c>
      <c r="AQ25">
        <v>4.3</v>
      </c>
      <c r="AR25">
        <v>1.94</v>
      </c>
      <c r="AS25">
        <v>0</v>
      </c>
      <c r="AT25">
        <v>1.61</v>
      </c>
      <c r="AU25">
        <v>4.3</v>
      </c>
      <c r="AV25">
        <v>0</v>
      </c>
      <c r="AW25">
        <v>30</v>
      </c>
      <c r="AX25">
        <v>0</v>
      </c>
      <c r="AY25">
        <v>35</v>
      </c>
      <c r="AZ25">
        <v>45</v>
      </c>
      <c r="BA25">
        <v>15</v>
      </c>
      <c r="BB25">
        <v>115.16</v>
      </c>
      <c r="BC25">
        <v>108.12</v>
      </c>
      <c r="BD25">
        <v>0</v>
      </c>
    </row>
    <row r="26" spans="1:56">
      <c r="A26" t="s">
        <v>259</v>
      </c>
      <c r="G26" t="s">
        <v>68</v>
      </c>
      <c r="H26" s="115">
        <v>28.49</v>
      </c>
      <c r="I26" s="88">
        <v>0.67999999999999994</v>
      </c>
      <c r="J26" s="88">
        <v>1.9300000000000002</v>
      </c>
      <c r="K26" s="88">
        <v>0</v>
      </c>
      <c r="L26" s="88">
        <v>4.8</v>
      </c>
      <c r="M26" s="116">
        <v>0</v>
      </c>
      <c r="N26" s="115">
        <v>153.12</v>
      </c>
      <c r="O26" s="88">
        <v>207.31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20.16</v>
      </c>
      <c r="AG26">
        <v>0.43</v>
      </c>
      <c r="AH26">
        <v>0.7</v>
      </c>
      <c r="AI26">
        <v>0.44</v>
      </c>
      <c r="AJ26">
        <v>4.8</v>
      </c>
      <c r="AK26">
        <v>0.35</v>
      </c>
      <c r="AL26">
        <v>0.43</v>
      </c>
      <c r="AM26">
        <v>0</v>
      </c>
      <c r="AN26">
        <v>2.88</v>
      </c>
      <c r="AO26">
        <v>1.58</v>
      </c>
      <c r="AP26">
        <v>0.24</v>
      </c>
      <c r="AQ26">
        <v>4.3</v>
      </c>
      <c r="AR26">
        <v>1.94</v>
      </c>
      <c r="AS26">
        <v>0</v>
      </c>
      <c r="AT26">
        <v>1.61</v>
      </c>
      <c r="AU26">
        <v>4.3</v>
      </c>
      <c r="AV26">
        <v>0</v>
      </c>
      <c r="AW26">
        <v>30</v>
      </c>
      <c r="AX26">
        <v>0</v>
      </c>
      <c r="AY26">
        <v>35</v>
      </c>
      <c r="AZ26">
        <v>45</v>
      </c>
      <c r="BA26">
        <v>15</v>
      </c>
      <c r="BB26">
        <v>115.16</v>
      </c>
      <c r="BC26">
        <v>108.12</v>
      </c>
      <c r="BD26">
        <v>0</v>
      </c>
    </row>
    <row r="27" spans="1:56">
      <c r="A27" t="s">
        <v>260</v>
      </c>
      <c r="G27" t="s">
        <v>69</v>
      </c>
      <c r="H27" s="115">
        <v>28.49</v>
      </c>
      <c r="I27" s="88">
        <v>0.67999999999999994</v>
      </c>
      <c r="J27" s="88">
        <v>1.9300000000000002</v>
      </c>
      <c r="K27" s="88">
        <v>0</v>
      </c>
      <c r="L27" s="88">
        <v>14.4</v>
      </c>
      <c r="M27" s="116">
        <v>0</v>
      </c>
      <c r="N27" s="115">
        <v>443.41</v>
      </c>
      <c r="O27" s="88">
        <v>207.31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20.16</v>
      </c>
      <c r="AG27">
        <v>0.43</v>
      </c>
      <c r="AH27">
        <v>0.7</v>
      </c>
      <c r="AI27">
        <v>0.44</v>
      </c>
      <c r="AJ27">
        <v>14.4</v>
      </c>
      <c r="AK27">
        <v>0.35</v>
      </c>
      <c r="AL27">
        <v>0.43</v>
      </c>
      <c r="AM27">
        <v>0</v>
      </c>
      <c r="AN27">
        <v>2.88</v>
      </c>
      <c r="AO27">
        <v>1.58</v>
      </c>
      <c r="AP27">
        <v>0.22</v>
      </c>
      <c r="AQ27">
        <v>4.3</v>
      </c>
      <c r="AR27">
        <v>1.94</v>
      </c>
      <c r="AS27">
        <v>248.71</v>
      </c>
      <c r="AT27">
        <v>1.61</v>
      </c>
      <c r="AU27">
        <v>4.3</v>
      </c>
      <c r="AV27">
        <v>41.58</v>
      </c>
      <c r="AW27">
        <v>30</v>
      </c>
      <c r="AX27">
        <v>0</v>
      </c>
      <c r="AY27">
        <v>35</v>
      </c>
      <c r="AZ27">
        <v>45</v>
      </c>
      <c r="BA27">
        <v>15</v>
      </c>
      <c r="BB27">
        <v>115.16</v>
      </c>
      <c r="BC27">
        <v>108.12</v>
      </c>
      <c r="BD27">
        <v>0</v>
      </c>
    </row>
    <row r="28" spans="1:56">
      <c r="A28" t="s">
        <v>261</v>
      </c>
      <c r="G28" t="s">
        <v>70</v>
      </c>
      <c r="H28" s="115">
        <v>28.49</v>
      </c>
      <c r="I28" s="88">
        <v>0.67999999999999994</v>
      </c>
      <c r="J28" s="88">
        <v>1.9300000000000002</v>
      </c>
      <c r="K28" s="88">
        <v>0</v>
      </c>
      <c r="L28" s="88">
        <v>14.4</v>
      </c>
      <c r="M28" s="116">
        <v>0</v>
      </c>
      <c r="N28" s="115">
        <v>443.41</v>
      </c>
      <c r="O28" s="88">
        <v>207.31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20.16</v>
      </c>
      <c r="AG28">
        <v>0.43</v>
      </c>
      <c r="AH28">
        <v>0.7</v>
      </c>
      <c r="AI28">
        <v>0.44</v>
      </c>
      <c r="AJ28">
        <v>14.4</v>
      </c>
      <c r="AK28">
        <v>0.35</v>
      </c>
      <c r="AL28">
        <v>0.43</v>
      </c>
      <c r="AM28">
        <v>0</v>
      </c>
      <c r="AN28">
        <v>2.88</v>
      </c>
      <c r="AO28">
        <v>1.58</v>
      </c>
      <c r="AP28">
        <v>0.22</v>
      </c>
      <c r="AQ28">
        <v>4.3</v>
      </c>
      <c r="AR28">
        <v>1.94</v>
      </c>
      <c r="AS28">
        <v>248.71</v>
      </c>
      <c r="AT28">
        <v>1.61</v>
      </c>
      <c r="AU28">
        <v>4.3</v>
      </c>
      <c r="AV28">
        <v>41.58</v>
      </c>
      <c r="AW28">
        <v>30</v>
      </c>
      <c r="AX28">
        <v>0</v>
      </c>
      <c r="AY28">
        <v>35</v>
      </c>
      <c r="AZ28">
        <v>45</v>
      </c>
      <c r="BA28">
        <v>15</v>
      </c>
      <c r="BB28">
        <v>115.16</v>
      </c>
      <c r="BC28">
        <v>108.12</v>
      </c>
      <c r="BD28">
        <v>0</v>
      </c>
    </row>
    <row r="29" spans="1:56">
      <c r="A29" t="s">
        <v>269</v>
      </c>
      <c r="G29" t="s">
        <v>71</v>
      </c>
      <c r="H29" s="115">
        <v>28.49</v>
      </c>
      <c r="I29" s="88">
        <v>0.67999999999999994</v>
      </c>
      <c r="J29" s="88">
        <v>1.9300000000000002</v>
      </c>
      <c r="K29" s="88">
        <v>0</v>
      </c>
      <c r="L29" s="88">
        <v>14.4</v>
      </c>
      <c r="M29" s="116">
        <v>0</v>
      </c>
      <c r="N29" s="115">
        <v>443.41</v>
      </c>
      <c r="O29" s="88">
        <v>207.31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0</v>
      </c>
      <c r="AF29">
        <v>20.16</v>
      </c>
      <c r="AG29">
        <v>0.43</v>
      </c>
      <c r="AH29">
        <v>0.7</v>
      </c>
      <c r="AI29">
        <v>0.44</v>
      </c>
      <c r="AJ29">
        <v>14.4</v>
      </c>
      <c r="AK29">
        <v>0.35</v>
      </c>
      <c r="AL29">
        <v>0.43</v>
      </c>
      <c r="AM29">
        <v>0</v>
      </c>
      <c r="AN29">
        <v>2.88</v>
      </c>
      <c r="AO29">
        <v>1.58</v>
      </c>
      <c r="AP29">
        <v>0.22</v>
      </c>
      <c r="AQ29">
        <v>4.3</v>
      </c>
      <c r="AR29">
        <v>1.94</v>
      </c>
      <c r="AS29">
        <v>248.71</v>
      </c>
      <c r="AT29">
        <v>1.61</v>
      </c>
      <c r="AU29">
        <v>4.3</v>
      </c>
      <c r="AV29">
        <v>41.58</v>
      </c>
      <c r="AW29">
        <v>30</v>
      </c>
      <c r="AX29">
        <v>0</v>
      </c>
      <c r="AY29">
        <v>35</v>
      </c>
      <c r="AZ29">
        <v>45</v>
      </c>
      <c r="BA29">
        <v>15</v>
      </c>
      <c r="BB29">
        <v>115.16</v>
      </c>
      <c r="BC29">
        <v>108.12</v>
      </c>
      <c r="BD29">
        <v>0</v>
      </c>
    </row>
    <row r="30" spans="1:56">
      <c r="A30" t="s">
        <v>270</v>
      </c>
      <c r="G30" t="s">
        <v>72</v>
      </c>
      <c r="H30" s="115">
        <v>28.49</v>
      </c>
      <c r="I30" s="88">
        <v>0.67999999999999994</v>
      </c>
      <c r="J30" s="88">
        <v>1.9300000000000002</v>
      </c>
      <c r="K30" s="88">
        <v>0</v>
      </c>
      <c r="L30" s="88">
        <v>14.4</v>
      </c>
      <c r="M30" s="116">
        <v>0</v>
      </c>
      <c r="N30" s="115">
        <v>443.41</v>
      </c>
      <c r="O30" s="88">
        <v>207.31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0</v>
      </c>
      <c r="AF30">
        <v>20.16</v>
      </c>
      <c r="AG30">
        <v>0.43</v>
      </c>
      <c r="AH30">
        <v>0.7</v>
      </c>
      <c r="AI30">
        <v>0.44</v>
      </c>
      <c r="AJ30">
        <v>14.4</v>
      </c>
      <c r="AK30">
        <v>0.35</v>
      </c>
      <c r="AL30">
        <v>0.43</v>
      </c>
      <c r="AM30">
        <v>0</v>
      </c>
      <c r="AN30">
        <v>2.88</v>
      </c>
      <c r="AO30">
        <v>1.58</v>
      </c>
      <c r="AP30">
        <v>0.22</v>
      </c>
      <c r="AQ30">
        <v>4.3</v>
      </c>
      <c r="AR30">
        <v>1.94</v>
      </c>
      <c r="AS30">
        <v>248.71</v>
      </c>
      <c r="AT30">
        <v>1.61</v>
      </c>
      <c r="AU30">
        <v>4.3</v>
      </c>
      <c r="AV30">
        <v>41.58</v>
      </c>
      <c r="AW30">
        <v>30</v>
      </c>
      <c r="AX30">
        <v>0</v>
      </c>
      <c r="AY30">
        <v>35</v>
      </c>
      <c r="AZ30">
        <v>45</v>
      </c>
      <c r="BA30">
        <v>15</v>
      </c>
      <c r="BB30">
        <v>115.16</v>
      </c>
      <c r="BC30">
        <v>108.12</v>
      </c>
      <c r="BD30">
        <v>0</v>
      </c>
    </row>
    <row r="31" spans="1:56">
      <c r="A31" t="s">
        <v>280</v>
      </c>
      <c r="G31" t="s">
        <v>73</v>
      </c>
      <c r="H31" s="115">
        <v>26.519999999999996</v>
      </c>
      <c r="I31" s="88">
        <v>0.73</v>
      </c>
      <c r="J31" s="88">
        <v>1.8900000000000001</v>
      </c>
      <c r="K31" s="88">
        <v>0</v>
      </c>
      <c r="L31" s="88">
        <v>14.4</v>
      </c>
      <c r="M31" s="116">
        <v>0</v>
      </c>
      <c r="N31" s="115">
        <v>443.41</v>
      </c>
      <c r="O31" s="88">
        <v>207.31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0.38</v>
      </c>
      <c r="AD31">
        <v>0.44</v>
      </c>
      <c r="AE31">
        <v>0</v>
      </c>
      <c r="AF31">
        <v>18.239999999999998</v>
      </c>
      <c r="AG31">
        <v>0.43</v>
      </c>
      <c r="AH31">
        <v>0.65</v>
      </c>
      <c r="AI31">
        <v>0.44</v>
      </c>
      <c r="AJ31">
        <v>14.4</v>
      </c>
      <c r="AK31">
        <v>0.35</v>
      </c>
      <c r="AL31">
        <v>0.43</v>
      </c>
      <c r="AM31">
        <v>0</v>
      </c>
      <c r="AN31">
        <v>2.88</v>
      </c>
      <c r="AO31">
        <v>1.54</v>
      </c>
      <c r="AP31">
        <v>0.22</v>
      </c>
      <c r="AQ31">
        <v>4.3</v>
      </c>
      <c r="AR31">
        <v>1.94</v>
      </c>
      <c r="AS31">
        <v>248.71</v>
      </c>
      <c r="AT31">
        <v>1.61</v>
      </c>
      <c r="AU31">
        <v>4.3</v>
      </c>
      <c r="AV31">
        <v>41.58</v>
      </c>
      <c r="AW31">
        <v>30</v>
      </c>
      <c r="AX31">
        <v>0</v>
      </c>
      <c r="AY31">
        <v>35</v>
      </c>
      <c r="AZ31">
        <v>45</v>
      </c>
      <c r="BA31">
        <v>15</v>
      </c>
      <c r="BB31">
        <v>115.16</v>
      </c>
      <c r="BC31">
        <v>108.12</v>
      </c>
      <c r="BD31">
        <v>0</v>
      </c>
    </row>
    <row r="32" spans="1:56">
      <c r="A32" t="s">
        <v>281</v>
      </c>
      <c r="G32" t="s">
        <v>74</v>
      </c>
      <c r="H32" s="115">
        <v>26.519999999999996</v>
      </c>
      <c r="I32" s="88">
        <v>0.73</v>
      </c>
      <c r="J32" s="88">
        <v>1.8900000000000001</v>
      </c>
      <c r="K32" s="88">
        <v>0</v>
      </c>
      <c r="L32" s="88">
        <v>14.4</v>
      </c>
      <c r="M32" s="116">
        <v>0</v>
      </c>
      <c r="N32" s="115">
        <v>443.41</v>
      </c>
      <c r="O32" s="88">
        <v>207.31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0.38</v>
      </c>
      <c r="AD32">
        <v>0.44</v>
      </c>
      <c r="AE32">
        <v>0</v>
      </c>
      <c r="AF32">
        <v>18.239999999999998</v>
      </c>
      <c r="AG32">
        <v>0.43</v>
      </c>
      <c r="AH32">
        <v>0.65</v>
      </c>
      <c r="AI32">
        <v>0.44</v>
      </c>
      <c r="AJ32">
        <v>14.4</v>
      </c>
      <c r="AK32">
        <v>0.35</v>
      </c>
      <c r="AL32">
        <v>0.43</v>
      </c>
      <c r="AM32">
        <v>0</v>
      </c>
      <c r="AN32">
        <v>2.88</v>
      </c>
      <c r="AO32">
        <v>1.54</v>
      </c>
      <c r="AP32">
        <v>0.22</v>
      </c>
      <c r="AQ32">
        <v>4.3</v>
      </c>
      <c r="AR32">
        <v>1.94</v>
      </c>
      <c r="AS32">
        <v>248.71</v>
      </c>
      <c r="AT32">
        <v>1.61</v>
      </c>
      <c r="AU32">
        <v>4.3</v>
      </c>
      <c r="AV32">
        <v>41.58</v>
      </c>
      <c r="AW32">
        <v>30</v>
      </c>
      <c r="AX32">
        <v>0</v>
      </c>
      <c r="AY32">
        <v>35</v>
      </c>
      <c r="AZ32">
        <v>45</v>
      </c>
      <c r="BA32">
        <v>15</v>
      </c>
      <c r="BB32">
        <v>115.16</v>
      </c>
      <c r="BC32">
        <v>108.12</v>
      </c>
      <c r="BD32">
        <v>0</v>
      </c>
    </row>
    <row r="33" spans="1:56">
      <c r="A33" t="s">
        <v>282</v>
      </c>
      <c r="G33" t="s">
        <v>75</v>
      </c>
      <c r="H33" s="115">
        <v>26.519999999999996</v>
      </c>
      <c r="I33" s="88">
        <v>0.73</v>
      </c>
      <c r="J33" s="88">
        <v>1.8900000000000001</v>
      </c>
      <c r="K33" s="88">
        <v>0</v>
      </c>
      <c r="L33" s="88">
        <v>14.4</v>
      </c>
      <c r="M33" s="116">
        <v>0</v>
      </c>
      <c r="N33" s="115">
        <v>443.41</v>
      </c>
      <c r="O33" s="88">
        <v>207.31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0.38</v>
      </c>
      <c r="AD33">
        <v>0.44</v>
      </c>
      <c r="AE33">
        <v>0</v>
      </c>
      <c r="AF33">
        <v>18.239999999999998</v>
      </c>
      <c r="AG33">
        <v>0.43</v>
      </c>
      <c r="AH33">
        <v>0.65</v>
      </c>
      <c r="AI33">
        <v>0.44</v>
      </c>
      <c r="AJ33">
        <v>14.4</v>
      </c>
      <c r="AK33">
        <v>0.35</v>
      </c>
      <c r="AL33">
        <v>0.43</v>
      </c>
      <c r="AM33">
        <v>0</v>
      </c>
      <c r="AN33">
        <v>2.88</v>
      </c>
      <c r="AO33">
        <v>1.54</v>
      </c>
      <c r="AP33">
        <v>0.22</v>
      </c>
      <c r="AQ33">
        <v>4.3</v>
      </c>
      <c r="AR33">
        <v>1.94</v>
      </c>
      <c r="AS33">
        <v>248.71</v>
      </c>
      <c r="AT33">
        <v>1.61</v>
      </c>
      <c r="AU33">
        <v>4.3</v>
      </c>
      <c r="AV33">
        <v>41.58</v>
      </c>
      <c r="AW33">
        <v>30</v>
      </c>
      <c r="AX33">
        <v>0</v>
      </c>
      <c r="AY33">
        <v>35</v>
      </c>
      <c r="AZ33">
        <v>45</v>
      </c>
      <c r="BA33">
        <v>15</v>
      </c>
      <c r="BB33">
        <v>115.16</v>
      </c>
      <c r="BC33">
        <v>108.12</v>
      </c>
      <c r="BD33">
        <v>0</v>
      </c>
    </row>
    <row r="34" spans="1:56">
      <c r="A34" t="s">
        <v>283</v>
      </c>
      <c r="G34" t="s">
        <v>76</v>
      </c>
      <c r="H34" s="115">
        <v>26.519999999999996</v>
      </c>
      <c r="I34" s="88">
        <v>0.73</v>
      </c>
      <c r="J34" s="88">
        <v>1.8900000000000001</v>
      </c>
      <c r="K34" s="88">
        <v>0</v>
      </c>
      <c r="L34" s="88">
        <v>14.4</v>
      </c>
      <c r="M34" s="116">
        <v>0</v>
      </c>
      <c r="N34" s="115">
        <v>443.41</v>
      </c>
      <c r="O34" s="88">
        <v>207.31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0.38</v>
      </c>
      <c r="AD34">
        <v>0.44</v>
      </c>
      <c r="AE34">
        <v>0</v>
      </c>
      <c r="AF34">
        <v>18.239999999999998</v>
      </c>
      <c r="AG34">
        <v>0.43</v>
      </c>
      <c r="AH34">
        <v>0.65</v>
      </c>
      <c r="AI34">
        <v>0.44</v>
      </c>
      <c r="AJ34">
        <v>14.4</v>
      </c>
      <c r="AK34">
        <v>0.35</v>
      </c>
      <c r="AL34">
        <v>0.43</v>
      </c>
      <c r="AM34">
        <v>0</v>
      </c>
      <c r="AN34">
        <v>2.88</v>
      </c>
      <c r="AO34">
        <v>1.54</v>
      </c>
      <c r="AP34">
        <v>0.22</v>
      </c>
      <c r="AQ34">
        <v>4.3</v>
      </c>
      <c r="AR34">
        <v>1.94</v>
      </c>
      <c r="AS34">
        <v>248.71</v>
      </c>
      <c r="AT34">
        <v>1.61</v>
      </c>
      <c r="AU34">
        <v>4.3</v>
      </c>
      <c r="AV34">
        <v>41.58</v>
      </c>
      <c r="AW34">
        <v>30</v>
      </c>
      <c r="AX34">
        <v>0</v>
      </c>
      <c r="AY34">
        <v>35</v>
      </c>
      <c r="AZ34">
        <v>45</v>
      </c>
      <c r="BA34">
        <v>15</v>
      </c>
      <c r="BB34">
        <v>115.16</v>
      </c>
      <c r="BC34">
        <v>108.12</v>
      </c>
      <c r="BD34">
        <v>0</v>
      </c>
    </row>
    <row r="35" spans="1:56">
      <c r="A35" t="s">
        <v>298</v>
      </c>
      <c r="G35" t="s">
        <v>77</v>
      </c>
      <c r="H35" s="115">
        <v>26.519999999999996</v>
      </c>
      <c r="I35" s="88">
        <v>0.73</v>
      </c>
      <c r="J35" s="88">
        <v>1.8900000000000001</v>
      </c>
      <c r="K35" s="88">
        <v>120.97</v>
      </c>
      <c r="L35" s="88">
        <v>14.4</v>
      </c>
      <c r="M35" s="116">
        <v>0</v>
      </c>
      <c r="N35" s="115">
        <v>443.41</v>
      </c>
      <c r="O35" s="88">
        <v>207.31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0.38</v>
      </c>
      <c r="AD35">
        <v>0.44</v>
      </c>
      <c r="AE35">
        <v>0</v>
      </c>
      <c r="AF35">
        <v>18.239999999999998</v>
      </c>
      <c r="AG35">
        <v>0.43</v>
      </c>
      <c r="AH35">
        <v>0.65</v>
      </c>
      <c r="AI35">
        <v>0.44</v>
      </c>
      <c r="AJ35">
        <v>14.4</v>
      </c>
      <c r="AK35">
        <v>0.35</v>
      </c>
      <c r="AL35">
        <v>0.43</v>
      </c>
      <c r="AM35">
        <v>120.97</v>
      </c>
      <c r="AN35">
        <v>2.88</v>
      </c>
      <c r="AO35">
        <v>1.54</v>
      </c>
      <c r="AP35">
        <v>0.22</v>
      </c>
      <c r="AQ35">
        <v>4.3</v>
      </c>
      <c r="AR35">
        <v>1.94</v>
      </c>
      <c r="AS35">
        <v>248.71</v>
      </c>
      <c r="AT35">
        <v>1.61</v>
      </c>
      <c r="AU35">
        <v>4.3</v>
      </c>
      <c r="AV35">
        <v>41.58</v>
      </c>
      <c r="AW35">
        <v>30</v>
      </c>
      <c r="AX35">
        <v>0</v>
      </c>
      <c r="AY35">
        <v>35</v>
      </c>
      <c r="AZ35">
        <v>45</v>
      </c>
      <c r="BA35">
        <v>15</v>
      </c>
      <c r="BB35">
        <v>115.16</v>
      </c>
      <c r="BC35">
        <v>108.12</v>
      </c>
      <c r="BD35">
        <v>0</v>
      </c>
    </row>
    <row r="36" spans="1:56">
      <c r="A36" t="s">
        <v>331</v>
      </c>
      <c r="G36" t="s">
        <v>78</v>
      </c>
      <c r="H36" s="115">
        <v>26.519999999999996</v>
      </c>
      <c r="I36" s="88">
        <v>0.73</v>
      </c>
      <c r="J36" s="88">
        <v>1.8900000000000001</v>
      </c>
      <c r="K36" s="88">
        <v>120.97</v>
      </c>
      <c r="L36" s="88">
        <v>14.4</v>
      </c>
      <c r="M36" s="116">
        <v>0</v>
      </c>
      <c r="N36" s="115">
        <v>443.41</v>
      </c>
      <c r="O36" s="88">
        <v>207.31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0.38</v>
      </c>
      <c r="AD36">
        <v>0.44</v>
      </c>
      <c r="AE36">
        <v>0</v>
      </c>
      <c r="AF36">
        <v>18.239999999999998</v>
      </c>
      <c r="AG36">
        <v>0.43</v>
      </c>
      <c r="AH36">
        <v>0.65</v>
      </c>
      <c r="AI36">
        <v>0.44</v>
      </c>
      <c r="AJ36">
        <v>14.4</v>
      </c>
      <c r="AK36">
        <v>0.35</v>
      </c>
      <c r="AL36">
        <v>0.43</v>
      </c>
      <c r="AM36">
        <v>120.97</v>
      </c>
      <c r="AN36">
        <v>2.88</v>
      </c>
      <c r="AO36">
        <v>1.54</v>
      </c>
      <c r="AP36">
        <v>0.22</v>
      </c>
      <c r="AQ36">
        <v>4.3</v>
      </c>
      <c r="AR36">
        <v>1.94</v>
      </c>
      <c r="AS36">
        <v>248.71</v>
      </c>
      <c r="AT36">
        <v>1.61</v>
      </c>
      <c r="AU36">
        <v>4.3</v>
      </c>
      <c r="AV36">
        <v>41.58</v>
      </c>
      <c r="AW36">
        <v>30</v>
      </c>
      <c r="AX36">
        <v>0</v>
      </c>
      <c r="AY36">
        <v>35</v>
      </c>
      <c r="AZ36">
        <v>45</v>
      </c>
      <c r="BA36">
        <v>15</v>
      </c>
      <c r="BB36">
        <v>115.16</v>
      </c>
      <c r="BC36">
        <v>108.12</v>
      </c>
      <c r="BD36">
        <v>0</v>
      </c>
    </row>
    <row r="37" spans="1:56">
      <c r="A37" t="s">
        <v>332</v>
      </c>
      <c r="G37" t="s">
        <v>79</v>
      </c>
      <c r="H37" s="115">
        <v>93.63</v>
      </c>
      <c r="I37" s="88">
        <v>0.73</v>
      </c>
      <c r="J37" s="88">
        <v>1.8900000000000001</v>
      </c>
      <c r="K37" s="88">
        <v>120.97</v>
      </c>
      <c r="L37" s="88">
        <v>14.4</v>
      </c>
      <c r="M37" s="116">
        <v>0</v>
      </c>
      <c r="N37" s="115">
        <v>443.41</v>
      </c>
      <c r="O37" s="88">
        <v>207.31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0.38</v>
      </c>
      <c r="AD37">
        <v>0.44</v>
      </c>
      <c r="AE37">
        <v>58.57</v>
      </c>
      <c r="AF37">
        <v>18.239999999999998</v>
      </c>
      <c r="AG37">
        <v>0.43</v>
      </c>
      <c r="AH37">
        <v>0.65</v>
      </c>
      <c r="AI37">
        <v>0.44</v>
      </c>
      <c r="AJ37">
        <v>14.4</v>
      </c>
      <c r="AK37">
        <v>0.35</v>
      </c>
      <c r="AL37">
        <v>0.43</v>
      </c>
      <c r="AM37">
        <v>120.97</v>
      </c>
      <c r="AN37">
        <v>2.88</v>
      </c>
      <c r="AO37">
        <v>1.54</v>
      </c>
      <c r="AP37">
        <v>0.22</v>
      </c>
      <c r="AQ37">
        <v>4.3</v>
      </c>
      <c r="AR37">
        <v>1.94</v>
      </c>
      <c r="AS37">
        <v>248.71</v>
      </c>
      <c r="AT37">
        <v>1.61</v>
      </c>
      <c r="AU37">
        <v>4.3</v>
      </c>
      <c r="AV37">
        <v>41.58</v>
      </c>
      <c r="AW37">
        <v>30</v>
      </c>
      <c r="AX37">
        <v>0</v>
      </c>
      <c r="AY37">
        <v>35</v>
      </c>
      <c r="AZ37">
        <v>45</v>
      </c>
      <c r="BA37">
        <v>15</v>
      </c>
      <c r="BB37">
        <v>115.16</v>
      </c>
      <c r="BC37">
        <v>108.12</v>
      </c>
      <c r="BD37">
        <v>8.5399999999999991</v>
      </c>
    </row>
    <row r="38" spans="1:56">
      <c r="A38" t="s">
        <v>333</v>
      </c>
      <c r="G38" t="s">
        <v>80</v>
      </c>
      <c r="H38" s="115">
        <v>94.88</v>
      </c>
      <c r="I38" s="88">
        <v>0.73</v>
      </c>
      <c r="J38" s="88">
        <v>1.8900000000000001</v>
      </c>
      <c r="K38" s="88">
        <v>120.97</v>
      </c>
      <c r="L38" s="88">
        <v>14.4</v>
      </c>
      <c r="M38" s="116">
        <v>0</v>
      </c>
      <c r="N38" s="115">
        <v>443.41</v>
      </c>
      <c r="O38" s="88">
        <v>207.31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0.38</v>
      </c>
      <c r="AD38">
        <v>0.44</v>
      </c>
      <c r="AE38">
        <v>58.57</v>
      </c>
      <c r="AF38">
        <v>18.239999999999998</v>
      </c>
      <c r="AG38">
        <v>0.43</v>
      </c>
      <c r="AH38">
        <v>0.65</v>
      </c>
      <c r="AI38">
        <v>0.44</v>
      </c>
      <c r="AJ38">
        <v>14.4</v>
      </c>
      <c r="AK38">
        <v>0.35</v>
      </c>
      <c r="AL38">
        <v>0.43</v>
      </c>
      <c r="AM38">
        <v>120.97</v>
      </c>
      <c r="AN38">
        <v>2.88</v>
      </c>
      <c r="AO38">
        <v>1.54</v>
      </c>
      <c r="AP38">
        <v>0.22</v>
      </c>
      <c r="AQ38">
        <v>4.3</v>
      </c>
      <c r="AR38">
        <v>1.94</v>
      </c>
      <c r="AS38">
        <v>248.71</v>
      </c>
      <c r="AT38">
        <v>1.61</v>
      </c>
      <c r="AU38">
        <v>4.3</v>
      </c>
      <c r="AV38">
        <v>41.58</v>
      </c>
      <c r="AW38">
        <v>30</v>
      </c>
      <c r="AX38">
        <v>0</v>
      </c>
      <c r="AY38">
        <v>35</v>
      </c>
      <c r="AZ38">
        <v>45</v>
      </c>
      <c r="BA38">
        <v>15</v>
      </c>
      <c r="BB38">
        <v>115.16</v>
      </c>
      <c r="BC38">
        <v>108.12</v>
      </c>
      <c r="BD38">
        <v>9.7899999999999991</v>
      </c>
    </row>
    <row r="39" spans="1:56">
      <c r="A39" t="s">
        <v>334</v>
      </c>
      <c r="G39" t="s">
        <v>81</v>
      </c>
      <c r="H39" s="115">
        <v>95.940000000000012</v>
      </c>
      <c r="I39" s="88">
        <v>0.73</v>
      </c>
      <c r="J39" s="88">
        <v>1.8900000000000001</v>
      </c>
      <c r="K39" s="88">
        <v>120.97</v>
      </c>
      <c r="L39" s="88">
        <v>14.4</v>
      </c>
      <c r="M39" s="116">
        <v>0</v>
      </c>
      <c r="N39" s="115">
        <v>443.41</v>
      </c>
      <c r="O39" s="88">
        <v>207.31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0.38</v>
      </c>
      <c r="AD39">
        <v>0.44</v>
      </c>
      <c r="AE39">
        <v>58.57</v>
      </c>
      <c r="AF39">
        <v>15.36</v>
      </c>
      <c r="AG39">
        <v>0.43</v>
      </c>
      <c r="AH39">
        <v>0.65</v>
      </c>
      <c r="AI39">
        <v>0.44</v>
      </c>
      <c r="AJ39">
        <v>14.4</v>
      </c>
      <c r="AK39">
        <v>0.35</v>
      </c>
      <c r="AL39">
        <v>0.43</v>
      </c>
      <c r="AM39">
        <v>120.97</v>
      </c>
      <c r="AN39">
        <v>2.88</v>
      </c>
      <c r="AO39">
        <v>1.54</v>
      </c>
      <c r="AP39">
        <v>0.22</v>
      </c>
      <c r="AQ39">
        <v>4.3</v>
      </c>
      <c r="AR39">
        <v>1.94</v>
      </c>
      <c r="AS39">
        <v>248.71</v>
      </c>
      <c r="AT39">
        <v>1.61</v>
      </c>
      <c r="AU39">
        <v>4.3</v>
      </c>
      <c r="AV39">
        <v>41.58</v>
      </c>
      <c r="AW39">
        <v>30</v>
      </c>
      <c r="AX39">
        <v>0</v>
      </c>
      <c r="AY39">
        <v>35</v>
      </c>
      <c r="AZ39">
        <v>45</v>
      </c>
      <c r="BA39">
        <v>15</v>
      </c>
      <c r="BB39">
        <v>115.16</v>
      </c>
      <c r="BC39">
        <v>108.12</v>
      </c>
      <c r="BD39">
        <v>13.73</v>
      </c>
    </row>
    <row r="40" spans="1:56">
      <c r="A40" t="s">
        <v>355</v>
      </c>
      <c r="G40" t="s">
        <v>82</v>
      </c>
      <c r="H40" s="115">
        <v>99.78</v>
      </c>
      <c r="I40" s="88">
        <v>0.73</v>
      </c>
      <c r="J40" s="88">
        <v>1.8900000000000001</v>
      </c>
      <c r="K40" s="88">
        <v>120.97</v>
      </c>
      <c r="L40" s="88">
        <v>14.4</v>
      </c>
      <c r="M40" s="116">
        <v>0</v>
      </c>
      <c r="N40" s="115">
        <v>443.41</v>
      </c>
      <c r="O40" s="88">
        <v>207.31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0.38</v>
      </c>
      <c r="AD40">
        <v>0.44</v>
      </c>
      <c r="AE40">
        <v>58.57</v>
      </c>
      <c r="AF40">
        <v>15.36</v>
      </c>
      <c r="AG40">
        <v>0.43</v>
      </c>
      <c r="AH40">
        <v>0.65</v>
      </c>
      <c r="AI40">
        <v>0.44</v>
      </c>
      <c r="AJ40">
        <v>14.4</v>
      </c>
      <c r="AK40">
        <v>0.35</v>
      </c>
      <c r="AL40">
        <v>0.43</v>
      </c>
      <c r="AM40">
        <v>120.97</v>
      </c>
      <c r="AN40">
        <v>2.88</v>
      </c>
      <c r="AO40">
        <v>1.54</v>
      </c>
      <c r="AP40">
        <v>0.22</v>
      </c>
      <c r="AQ40">
        <v>4.3</v>
      </c>
      <c r="AR40">
        <v>1.94</v>
      </c>
      <c r="AS40">
        <v>248.71</v>
      </c>
      <c r="AT40">
        <v>1.61</v>
      </c>
      <c r="AU40">
        <v>4.3</v>
      </c>
      <c r="AV40">
        <v>41.58</v>
      </c>
      <c r="AW40">
        <v>30</v>
      </c>
      <c r="AX40">
        <v>0</v>
      </c>
      <c r="AY40">
        <v>35</v>
      </c>
      <c r="AZ40">
        <v>45</v>
      </c>
      <c r="BA40">
        <v>15</v>
      </c>
      <c r="BB40">
        <v>115.16</v>
      </c>
      <c r="BC40">
        <v>108.12</v>
      </c>
      <c r="BD40">
        <v>17.57</v>
      </c>
    </row>
    <row r="41" spans="1:56">
      <c r="A41" t="s">
        <v>356</v>
      </c>
      <c r="G41" t="s">
        <v>83</v>
      </c>
      <c r="H41" s="115">
        <v>104.39000000000001</v>
      </c>
      <c r="I41" s="88">
        <v>0.73</v>
      </c>
      <c r="J41" s="88">
        <v>1.8900000000000001</v>
      </c>
      <c r="K41" s="88">
        <v>120.97</v>
      </c>
      <c r="L41" s="88">
        <v>14.4</v>
      </c>
      <c r="M41" s="116">
        <v>0</v>
      </c>
      <c r="N41" s="115">
        <v>443.41</v>
      </c>
      <c r="O41" s="88">
        <v>207.31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0.38</v>
      </c>
      <c r="AD41">
        <v>0.44</v>
      </c>
      <c r="AE41">
        <v>58.57</v>
      </c>
      <c r="AF41">
        <v>15.36</v>
      </c>
      <c r="AG41">
        <v>0.43</v>
      </c>
      <c r="AH41">
        <v>0.65</v>
      </c>
      <c r="AI41">
        <v>0.44</v>
      </c>
      <c r="AJ41">
        <v>14.4</v>
      </c>
      <c r="AK41">
        <v>0.35</v>
      </c>
      <c r="AL41">
        <v>0.43</v>
      </c>
      <c r="AM41">
        <v>120.97</v>
      </c>
      <c r="AN41">
        <v>2.88</v>
      </c>
      <c r="AO41">
        <v>1.54</v>
      </c>
      <c r="AP41">
        <v>0.22</v>
      </c>
      <c r="AQ41">
        <v>4.3</v>
      </c>
      <c r="AR41">
        <v>1.94</v>
      </c>
      <c r="AS41">
        <v>248.71</v>
      </c>
      <c r="AT41">
        <v>1.61</v>
      </c>
      <c r="AU41">
        <v>4.3</v>
      </c>
      <c r="AV41">
        <v>41.58</v>
      </c>
      <c r="AW41">
        <v>30</v>
      </c>
      <c r="AX41">
        <v>0</v>
      </c>
      <c r="AY41">
        <v>35</v>
      </c>
      <c r="AZ41">
        <v>45</v>
      </c>
      <c r="BA41">
        <v>15</v>
      </c>
      <c r="BB41">
        <v>115.16</v>
      </c>
      <c r="BC41">
        <v>108.12</v>
      </c>
      <c r="BD41">
        <v>22.18</v>
      </c>
    </row>
    <row r="42" spans="1:56">
      <c r="A42" t="s">
        <v>357</v>
      </c>
      <c r="G42" t="s">
        <v>84</v>
      </c>
      <c r="H42" s="115">
        <v>109.48</v>
      </c>
      <c r="I42" s="88">
        <v>0.73</v>
      </c>
      <c r="J42" s="88">
        <v>1.8900000000000001</v>
      </c>
      <c r="K42" s="88">
        <v>120.97</v>
      </c>
      <c r="L42" s="88">
        <v>14.4</v>
      </c>
      <c r="M42" s="116">
        <v>0</v>
      </c>
      <c r="N42" s="115">
        <v>443.41</v>
      </c>
      <c r="O42" s="88">
        <v>207.31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0.38</v>
      </c>
      <c r="AD42">
        <v>0.44</v>
      </c>
      <c r="AE42">
        <v>58.57</v>
      </c>
      <c r="AF42">
        <v>15.36</v>
      </c>
      <c r="AG42">
        <v>0.43</v>
      </c>
      <c r="AH42">
        <v>0.65</v>
      </c>
      <c r="AI42">
        <v>0.44</v>
      </c>
      <c r="AJ42">
        <v>14.4</v>
      </c>
      <c r="AK42">
        <v>0.35</v>
      </c>
      <c r="AL42">
        <v>0.43</v>
      </c>
      <c r="AM42">
        <v>120.97</v>
      </c>
      <c r="AN42">
        <v>2.88</v>
      </c>
      <c r="AO42">
        <v>1.54</v>
      </c>
      <c r="AP42">
        <v>0.22</v>
      </c>
      <c r="AQ42">
        <v>4.3</v>
      </c>
      <c r="AR42">
        <v>1.94</v>
      </c>
      <c r="AS42">
        <v>248.71</v>
      </c>
      <c r="AT42">
        <v>1.61</v>
      </c>
      <c r="AU42">
        <v>4.3</v>
      </c>
      <c r="AV42">
        <v>41.58</v>
      </c>
      <c r="AW42">
        <v>30</v>
      </c>
      <c r="AX42">
        <v>0</v>
      </c>
      <c r="AY42">
        <v>35</v>
      </c>
      <c r="AZ42">
        <v>45</v>
      </c>
      <c r="BA42">
        <v>15</v>
      </c>
      <c r="BB42">
        <v>115.16</v>
      </c>
      <c r="BC42">
        <v>108.12</v>
      </c>
      <c r="BD42">
        <v>27.27</v>
      </c>
    </row>
    <row r="43" spans="1:56">
      <c r="A43" t="s">
        <v>363</v>
      </c>
      <c r="G43" t="s">
        <v>85</v>
      </c>
      <c r="H43" s="115">
        <v>84.63</v>
      </c>
      <c r="I43" s="88">
        <v>0.71</v>
      </c>
      <c r="J43" s="88">
        <v>1.8900000000000001</v>
      </c>
      <c r="K43" s="88">
        <v>120.97</v>
      </c>
      <c r="L43" s="88">
        <v>14.4</v>
      </c>
      <c r="M43" s="116">
        <v>0</v>
      </c>
      <c r="N43" s="115">
        <v>443.41</v>
      </c>
      <c r="O43" s="88">
        <v>207.31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0.38</v>
      </c>
      <c r="AD43">
        <v>0.42</v>
      </c>
      <c r="AE43">
        <v>27.84</v>
      </c>
      <c r="AF43">
        <v>15.36</v>
      </c>
      <c r="AG43">
        <v>0.43</v>
      </c>
      <c r="AH43">
        <v>0.65</v>
      </c>
      <c r="AI43">
        <v>0.44</v>
      </c>
      <c r="AJ43">
        <v>14.4</v>
      </c>
      <c r="AK43">
        <v>0.35</v>
      </c>
      <c r="AL43">
        <v>0.43</v>
      </c>
      <c r="AM43">
        <v>120.97</v>
      </c>
      <c r="AN43">
        <v>2.88</v>
      </c>
      <c r="AO43">
        <v>1.54</v>
      </c>
      <c r="AP43">
        <v>0.27</v>
      </c>
      <c r="AQ43">
        <v>4.3</v>
      </c>
      <c r="AR43">
        <v>1.94</v>
      </c>
      <c r="AS43">
        <v>248.71</v>
      </c>
      <c r="AT43">
        <v>1.61</v>
      </c>
      <c r="AU43">
        <v>4.3</v>
      </c>
      <c r="AV43">
        <v>41.58</v>
      </c>
      <c r="AW43">
        <v>30</v>
      </c>
      <c r="AX43">
        <v>0</v>
      </c>
      <c r="AY43">
        <v>35</v>
      </c>
      <c r="AZ43">
        <v>45</v>
      </c>
      <c r="BA43">
        <v>15</v>
      </c>
      <c r="BB43">
        <v>115.16</v>
      </c>
      <c r="BC43">
        <v>108.12</v>
      </c>
      <c r="BD43">
        <v>33.119999999999997</v>
      </c>
    </row>
    <row r="44" spans="1:56">
      <c r="A44" t="s">
        <v>367</v>
      </c>
      <c r="G44" t="s">
        <v>86</v>
      </c>
      <c r="H44" s="115">
        <v>94.43</v>
      </c>
      <c r="I44" s="88">
        <v>0.71</v>
      </c>
      <c r="J44" s="88">
        <v>1.8900000000000001</v>
      </c>
      <c r="K44" s="88">
        <v>120.97</v>
      </c>
      <c r="L44" s="88">
        <v>14.4</v>
      </c>
      <c r="M44" s="116">
        <v>0</v>
      </c>
      <c r="N44" s="115">
        <v>443.41</v>
      </c>
      <c r="O44" s="88">
        <v>207.31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0.38</v>
      </c>
      <c r="AD44">
        <v>0.42</v>
      </c>
      <c r="AE44">
        <v>27.84</v>
      </c>
      <c r="AF44">
        <v>15.36</v>
      </c>
      <c r="AG44">
        <v>0.43</v>
      </c>
      <c r="AH44">
        <v>0.65</v>
      </c>
      <c r="AI44">
        <v>0.44</v>
      </c>
      <c r="AJ44">
        <v>14.4</v>
      </c>
      <c r="AK44">
        <v>0.35</v>
      </c>
      <c r="AL44">
        <v>0.43</v>
      </c>
      <c r="AM44">
        <v>120.97</v>
      </c>
      <c r="AN44">
        <v>2.88</v>
      </c>
      <c r="AO44">
        <v>1.54</v>
      </c>
      <c r="AP44">
        <v>0.27</v>
      </c>
      <c r="AQ44">
        <v>4.3</v>
      </c>
      <c r="AR44">
        <v>1.94</v>
      </c>
      <c r="AS44">
        <v>248.71</v>
      </c>
      <c r="AT44">
        <v>1.61</v>
      </c>
      <c r="AU44">
        <v>4.3</v>
      </c>
      <c r="AV44">
        <v>41.58</v>
      </c>
      <c r="AW44">
        <v>30</v>
      </c>
      <c r="AX44">
        <v>0</v>
      </c>
      <c r="AY44">
        <v>35</v>
      </c>
      <c r="AZ44">
        <v>45</v>
      </c>
      <c r="BA44">
        <v>15</v>
      </c>
      <c r="BB44">
        <v>115.16</v>
      </c>
      <c r="BC44">
        <v>108.12</v>
      </c>
      <c r="BD44">
        <v>42.92</v>
      </c>
    </row>
    <row r="45" spans="1:56">
      <c r="A45" t="s">
        <v>390</v>
      </c>
      <c r="G45" t="s">
        <v>87</v>
      </c>
      <c r="H45" s="115">
        <v>105.08</v>
      </c>
      <c r="I45" s="88">
        <v>0.71</v>
      </c>
      <c r="J45" s="88">
        <v>1.8900000000000001</v>
      </c>
      <c r="K45" s="88">
        <v>120.97</v>
      </c>
      <c r="L45" s="88">
        <v>14.4</v>
      </c>
      <c r="M45" s="116">
        <v>0</v>
      </c>
      <c r="N45" s="115">
        <v>443.41</v>
      </c>
      <c r="O45" s="88">
        <v>207.31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0.38</v>
      </c>
      <c r="AD45">
        <v>0.42</v>
      </c>
      <c r="AE45">
        <v>27.84</v>
      </c>
      <c r="AF45">
        <v>15.36</v>
      </c>
      <c r="AG45">
        <v>0.43</v>
      </c>
      <c r="AH45">
        <v>0.65</v>
      </c>
      <c r="AI45">
        <v>0.44</v>
      </c>
      <c r="AJ45">
        <v>14.4</v>
      </c>
      <c r="AK45">
        <v>0.35</v>
      </c>
      <c r="AL45">
        <v>0.43</v>
      </c>
      <c r="AM45">
        <v>120.97</v>
      </c>
      <c r="AN45">
        <v>2.88</v>
      </c>
      <c r="AO45">
        <v>1.54</v>
      </c>
      <c r="AP45">
        <v>0.27</v>
      </c>
      <c r="AQ45">
        <v>4.3</v>
      </c>
      <c r="AR45">
        <v>1.94</v>
      </c>
      <c r="AS45">
        <v>248.71</v>
      </c>
      <c r="AT45">
        <v>1.61</v>
      </c>
      <c r="AU45">
        <v>4.3</v>
      </c>
      <c r="AV45">
        <v>41.58</v>
      </c>
      <c r="AW45">
        <v>30</v>
      </c>
      <c r="AX45">
        <v>0</v>
      </c>
      <c r="AY45">
        <v>35</v>
      </c>
      <c r="AZ45">
        <v>45</v>
      </c>
      <c r="BA45">
        <v>15</v>
      </c>
      <c r="BB45">
        <v>115.16</v>
      </c>
      <c r="BC45">
        <v>108.12</v>
      </c>
      <c r="BD45">
        <v>53.57</v>
      </c>
    </row>
    <row r="46" spans="1:56">
      <c r="A46" t="s">
        <v>391</v>
      </c>
      <c r="G46" t="s">
        <v>88</v>
      </c>
      <c r="H46" s="115">
        <v>135.52000000000001</v>
      </c>
      <c r="I46" s="88">
        <v>0.71</v>
      </c>
      <c r="J46" s="88">
        <v>1.8900000000000001</v>
      </c>
      <c r="K46" s="88">
        <v>120.97</v>
      </c>
      <c r="L46" s="88">
        <v>14.4</v>
      </c>
      <c r="M46" s="116">
        <v>0</v>
      </c>
      <c r="N46" s="115">
        <v>443.41</v>
      </c>
      <c r="O46" s="88">
        <v>207.31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0.38</v>
      </c>
      <c r="AD46">
        <v>0.42</v>
      </c>
      <c r="AE46">
        <v>27.84</v>
      </c>
      <c r="AF46">
        <v>15.36</v>
      </c>
      <c r="AG46">
        <v>0.43</v>
      </c>
      <c r="AH46">
        <v>0.65</v>
      </c>
      <c r="AI46">
        <v>0.44</v>
      </c>
      <c r="AJ46">
        <v>14.4</v>
      </c>
      <c r="AK46">
        <v>0.35</v>
      </c>
      <c r="AL46">
        <v>0.43</v>
      </c>
      <c r="AM46">
        <v>120.97</v>
      </c>
      <c r="AN46">
        <v>2.88</v>
      </c>
      <c r="AO46">
        <v>1.54</v>
      </c>
      <c r="AP46">
        <v>0.27</v>
      </c>
      <c r="AQ46">
        <v>4.3</v>
      </c>
      <c r="AR46">
        <v>1.94</v>
      </c>
      <c r="AS46">
        <v>248.71</v>
      </c>
      <c r="AT46">
        <v>1.61</v>
      </c>
      <c r="AU46">
        <v>4.3</v>
      </c>
      <c r="AV46">
        <v>41.58</v>
      </c>
      <c r="AW46">
        <v>30</v>
      </c>
      <c r="AX46">
        <v>0</v>
      </c>
      <c r="AY46">
        <v>35</v>
      </c>
      <c r="AZ46">
        <v>45</v>
      </c>
      <c r="BA46">
        <v>15</v>
      </c>
      <c r="BB46">
        <v>115.16</v>
      </c>
      <c r="BC46">
        <v>108.12</v>
      </c>
      <c r="BD46">
        <v>84.01</v>
      </c>
    </row>
    <row r="47" spans="1:56">
      <c r="A47" t="s">
        <v>395</v>
      </c>
      <c r="G47" t="s">
        <v>89</v>
      </c>
      <c r="H47" s="115">
        <v>151.94</v>
      </c>
      <c r="I47" s="88">
        <v>0.71</v>
      </c>
      <c r="J47" s="88">
        <v>1.8900000000000001</v>
      </c>
      <c r="K47" s="88">
        <v>0</v>
      </c>
      <c r="L47" s="88">
        <v>14.4</v>
      </c>
      <c r="M47" s="116">
        <v>0</v>
      </c>
      <c r="N47" s="115">
        <v>443.41</v>
      </c>
      <c r="O47" s="88">
        <v>207.57999999999998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0.38</v>
      </c>
      <c r="AD47">
        <v>0.42</v>
      </c>
      <c r="AE47">
        <v>27.84</v>
      </c>
      <c r="AF47">
        <v>15.36</v>
      </c>
      <c r="AG47">
        <v>0.43</v>
      </c>
      <c r="AH47">
        <v>0.65</v>
      </c>
      <c r="AI47">
        <v>0.44</v>
      </c>
      <c r="AJ47">
        <v>14.4</v>
      </c>
      <c r="AK47">
        <v>0.35</v>
      </c>
      <c r="AL47">
        <v>0.43</v>
      </c>
      <c r="AM47">
        <v>0</v>
      </c>
      <c r="AN47">
        <v>2.88</v>
      </c>
      <c r="AO47">
        <v>1.54</v>
      </c>
      <c r="AP47">
        <v>0.27</v>
      </c>
      <c r="AQ47">
        <v>4.57</v>
      </c>
      <c r="AR47">
        <v>1.94</v>
      </c>
      <c r="AS47">
        <v>248.71</v>
      </c>
      <c r="AT47">
        <v>1.61</v>
      </c>
      <c r="AU47">
        <v>4.3</v>
      </c>
      <c r="AV47">
        <v>41.58</v>
      </c>
      <c r="AW47">
        <v>30</v>
      </c>
      <c r="AX47">
        <v>0</v>
      </c>
      <c r="AY47">
        <v>35</v>
      </c>
      <c r="AZ47">
        <v>45</v>
      </c>
      <c r="BA47">
        <v>15</v>
      </c>
      <c r="BB47">
        <v>115.16</v>
      </c>
      <c r="BC47">
        <v>108.12</v>
      </c>
      <c r="BD47">
        <v>100.43</v>
      </c>
    </row>
    <row r="48" spans="1:56">
      <c r="A48" t="s">
        <v>399</v>
      </c>
      <c r="G48" t="s">
        <v>90</v>
      </c>
      <c r="H48" s="115">
        <v>162.59</v>
      </c>
      <c r="I48" s="88">
        <v>0.71</v>
      </c>
      <c r="J48" s="88">
        <v>1.8900000000000001</v>
      </c>
      <c r="K48" s="88">
        <v>0</v>
      </c>
      <c r="L48" s="88">
        <v>14.4</v>
      </c>
      <c r="M48" s="116">
        <v>0</v>
      </c>
      <c r="N48" s="115">
        <v>443.41</v>
      </c>
      <c r="O48" s="88">
        <v>207.57999999999998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0.38</v>
      </c>
      <c r="AD48">
        <v>0.42</v>
      </c>
      <c r="AE48">
        <v>27.84</v>
      </c>
      <c r="AF48">
        <v>15.36</v>
      </c>
      <c r="AG48">
        <v>0.43</v>
      </c>
      <c r="AH48">
        <v>0.65</v>
      </c>
      <c r="AI48">
        <v>0.44</v>
      </c>
      <c r="AJ48">
        <v>14.4</v>
      </c>
      <c r="AK48">
        <v>0.35</v>
      </c>
      <c r="AL48">
        <v>0.43</v>
      </c>
      <c r="AM48">
        <v>0</v>
      </c>
      <c r="AN48">
        <v>2.88</v>
      </c>
      <c r="AO48">
        <v>1.54</v>
      </c>
      <c r="AP48">
        <v>0.27</v>
      </c>
      <c r="AQ48">
        <v>4.57</v>
      </c>
      <c r="AR48">
        <v>1.94</v>
      </c>
      <c r="AS48">
        <v>248.71</v>
      </c>
      <c r="AT48">
        <v>1.61</v>
      </c>
      <c r="AU48">
        <v>4.3</v>
      </c>
      <c r="AV48">
        <v>41.58</v>
      </c>
      <c r="AW48">
        <v>30</v>
      </c>
      <c r="AX48">
        <v>0</v>
      </c>
      <c r="AY48">
        <v>35</v>
      </c>
      <c r="AZ48">
        <v>45</v>
      </c>
      <c r="BA48">
        <v>15</v>
      </c>
      <c r="BB48">
        <v>115.16</v>
      </c>
      <c r="BC48">
        <v>108.12</v>
      </c>
      <c r="BD48">
        <v>111.08</v>
      </c>
    </row>
    <row r="49" spans="1:56">
      <c r="A49" t="s">
        <v>400</v>
      </c>
      <c r="G49" t="s">
        <v>91</v>
      </c>
      <c r="H49" s="115">
        <v>145.88999999999999</v>
      </c>
      <c r="I49" s="88">
        <v>0.71</v>
      </c>
      <c r="J49" s="88">
        <v>1.8900000000000001</v>
      </c>
      <c r="K49" s="88">
        <v>0</v>
      </c>
      <c r="L49" s="88">
        <v>14.4</v>
      </c>
      <c r="M49" s="116">
        <v>0</v>
      </c>
      <c r="N49" s="115">
        <v>443.41</v>
      </c>
      <c r="O49" s="88">
        <v>207.57999999999998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0.38</v>
      </c>
      <c r="AD49">
        <v>0.42</v>
      </c>
      <c r="AE49">
        <v>0</v>
      </c>
      <c r="AF49">
        <v>15.36</v>
      </c>
      <c r="AG49">
        <v>0.43</v>
      </c>
      <c r="AH49">
        <v>0.65</v>
      </c>
      <c r="AI49">
        <v>0.44</v>
      </c>
      <c r="AJ49">
        <v>14.4</v>
      </c>
      <c r="AK49">
        <v>0.35</v>
      </c>
      <c r="AL49">
        <v>0.43</v>
      </c>
      <c r="AM49">
        <v>0</v>
      </c>
      <c r="AN49">
        <v>2.88</v>
      </c>
      <c r="AO49">
        <v>1.54</v>
      </c>
      <c r="AP49">
        <v>0.27</v>
      </c>
      <c r="AQ49">
        <v>4.57</v>
      </c>
      <c r="AR49">
        <v>1.94</v>
      </c>
      <c r="AS49">
        <v>248.71</v>
      </c>
      <c r="AT49">
        <v>1.61</v>
      </c>
      <c r="AU49">
        <v>4.3</v>
      </c>
      <c r="AV49">
        <v>41.58</v>
      </c>
      <c r="AW49">
        <v>30</v>
      </c>
      <c r="AX49">
        <v>0</v>
      </c>
      <c r="AY49">
        <v>35</v>
      </c>
      <c r="AZ49">
        <v>45</v>
      </c>
      <c r="BA49">
        <v>15</v>
      </c>
      <c r="BB49">
        <v>115.16</v>
      </c>
      <c r="BC49">
        <v>108.12</v>
      </c>
      <c r="BD49">
        <v>122.22</v>
      </c>
    </row>
    <row r="50" spans="1:56">
      <c r="A50" t="s">
        <v>401</v>
      </c>
      <c r="G50" t="s">
        <v>92</v>
      </c>
      <c r="H50" s="115">
        <v>152.51999999999998</v>
      </c>
      <c r="I50" s="88">
        <v>0.71</v>
      </c>
      <c r="J50" s="88">
        <v>1.8900000000000001</v>
      </c>
      <c r="K50" s="88">
        <v>0</v>
      </c>
      <c r="L50" s="88">
        <v>14.4</v>
      </c>
      <c r="M50" s="116">
        <v>0</v>
      </c>
      <c r="N50" s="115">
        <v>443.41</v>
      </c>
      <c r="O50" s="88">
        <v>207.57999999999998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0.38</v>
      </c>
      <c r="AD50">
        <v>0.42</v>
      </c>
      <c r="AE50">
        <v>0</v>
      </c>
      <c r="AF50">
        <v>15.36</v>
      </c>
      <c r="AG50">
        <v>0.43</v>
      </c>
      <c r="AH50">
        <v>0.65</v>
      </c>
      <c r="AI50">
        <v>0.44</v>
      </c>
      <c r="AJ50">
        <v>14.4</v>
      </c>
      <c r="AK50">
        <v>0.35</v>
      </c>
      <c r="AL50">
        <v>0.43</v>
      </c>
      <c r="AM50">
        <v>0</v>
      </c>
      <c r="AN50">
        <v>2.88</v>
      </c>
      <c r="AO50">
        <v>1.54</v>
      </c>
      <c r="AP50">
        <v>0.27</v>
      </c>
      <c r="AQ50">
        <v>4.57</v>
      </c>
      <c r="AR50">
        <v>1.94</v>
      </c>
      <c r="AS50">
        <v>248.71</v>
      </c>
      <c r="AT50">
        <v>1.61</v>
      </c>
      <c r="AU50">
        <v>4.3</v>
      </c>
      <c r="AV50">
        <v>41.58</v>
      </c>
      <c r="AW50">
        <v>30</v>
      </c>
      <c r="AX50">
        <v>0</v>
      </c>
      <c r="AY50">
        <v>35</v>
      </c>
      <c r="AZ50">
        <v>45</v>
      </c>
      <c r="BA50">
        <v>15</v>
      </c>
      <c r="BB50">
        <v>115.16</v>
      </c>
      <c r="BC50">
        <v>108.12</v>
      </c>
      <c r="BD50">
        <v>128.85</v>
      </c>
    </row>
    <row r="51" spans="1:56">
      <c r="A51" t="s">
        <v>403</v>
      </c>
      <c r="G51" t="s">
        <v>93</v>
      </c>
      <c r="H51" s="115">
        <v>156.83999999999997</v>
      </c>
      <c r="I51" s="88">
        <v>0.71</v>
      </c>
      <c r="J51" s="88">
        <v>1.8900000000000001</v>
      </c>
      <c r="K51" s="88">
        <v>0</v>
      </c>
      <c r="L51" s="88">
        <v>14.4</v>
      </c>
      <c r="M51" s="116">
        <v>0</v>
      </c>
      <c r="N51" s="115">
        <v>443.41</v>
      </c>
      <c r="O51" s="88">
        <v>207.8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0.38</v>
      </c>
      <c r="AD51">
        <v>0.42</v>
      </c>
      <c r="AE51">
        <v>0</v>
      </c>
      <c r="AF51">
        <v>15.36</v>
      </c>
      <c r="AG51">
        <v>0.43</v>
      </c>
      <c r="AH51">
        <v>0.65</v>
      </c>
      <c r="AI51">
        <v>0.44</v>
      </c>
      <c r="AJ51">
        <v>14.4</v>
      </c>
      <c r="AK51">
        <v>0.35</v>
      </c>
      <c r="AL51">
        <v>0.43</v>
      </c>
      <c r="AM51">
        <v>0</v>
      </c>
      <c r="AN51">
        <v>2.88</v>
      </c>
      <c r="AO51">
        <v>1.54</v>
      </c>
      <c r="AP51">
        <v>0.27</v>
      </c>
      <c r="AQ51">
        <v>4.57</v>
      </c>
      <c r="AR51">
        <v>1.94</v>
      </c>
      <c r="AS51">
        <v>248.71</v>
      </c>
      <c r="AT51">
        <v>1.61</v>
      </c>
      <c r="AU51">
        <v>4.5199999999999996</v>
      </c>
      <c r="AV51">
        <v>41.58</v>
      </c>
      <c r="AW51">
        <v>30</v>
      </c>
      <c r="AX51">
        <v>0</v>
      </c>
      <c r="AY51">
        <v>35</v>
      </c>
      <c r="AZ51">
        <v>45</v>
      </c>
      <c r="BA51">
        <v>15</v>
      </c>
      <c r="BB51">
        <v>115.16</v>
      </c>
      <c r="BC51">
        <v>108.12</v>
      </c>
      <c r="BD51">
        <v>133.16999999999999</v>
      </c>
    </row>
    <row r="52" spans="1:56">
      <c r="A52" t="s">
        <v>404</v>
      </c>
      <c r="G52" t="s">
        <v>94</v>
      </c>
      <c r="H52" s="115">
        <v>161.72999999999999</v>
      </c>
      <c r="I52" s="88">
        <v>0.71</v>
      </c>
      <c r="J52" s="88">
        <v>1.8900000000000001</v>
      </c>
      <c r="K52" s="88">
        <v>0</v>
      </c>
      <c r="L52" s="88">
        <v>14.4</v>
      </c>
      <c r="M52" s="116">
        <v>0</v>
      </c>
      <c r="N52" s="115">
        <v>443.41</v>
      </c>
      <c r="O52" s="88">
        <v>207.8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0.38</v>
      </c>
      <c r="AD52">
        <v>0.42</v>
      </c>
      <c r="AE52">
        <v>0</v>
      </c>
      <c r="AF52">
        <v>15.36</v>
      </c>
      <c r="AG52">
        <v>0.43</v>
      </c>
      <c r="AH52">
        <v>0.65</v>
      </c>
      <c r="AI52">
        <v>0.44</v>
      </c>
      <c r="AJ52">
        <v>14.4</v>
      </c>
      <c r="AK52">
        <v>0.35</v>
      </c>
      <c r="AL52">
        <v>0.43</v>
      </c>
      <c r="AM52">
        <v>0</v>
      </c>
      <c r="AN52">
        <v>2.88</v>
      </c>
      <c r="AO52">
        <v>1.54</v>
      </c>
      <c r="AP52">
        <v>0.27</v>
      </c>
      <c r="AQ52">
        <v>4.57</v>
      </c>
      <c r="AR52">
        <v>1.94</v>
      </c>
      <c r="AS52">
        <v>248.71</v>
      </c>
      <c r="AT52">
        <v>1.61</v>
      </c>
      <c r="AU52">
        <v>4.5199999999999996</v>
      </c>
      <c r="AV52">
        <v>41.58</v>
      </c>
      <c r="AW52">
        <v>30</v>
      </c>
      <c r="AX52">
        <v>0</v>
      </c>
      <c r="AY52">
        <v>35</v>
      </c>
      <c r="AZ52">
        <v>45</v>
      </c>
      <c r="BA52">
        <v>15</v>
      </c>
      <c r="BB52">
        <v>115.16</v>
      </c>
      <c r="BC52">
        <v>108.12</v>
      </c>
      <c r="BD52">
        <v>138.06</v>
      </c>
    </row>
    <row r="53" spans="1:56">
      <c r="G53" t="s">
        <v>95</v>
      </c>
      <c r="H53" s="115">
        <v>124.48</v>
      </c>
      <c r="I53" s="88">
        <v>0.71</v>
      </c>
      <c r="J53" s="88">
        <v>1.8900000000000001</v>
      </c>
      <c r="K53" s="88">
        <v>0</v>
      </c>
      <c r="L53" s="88">
        <v>14.4</v>
      </c>
      <c r="M53" s="116">
        <v>0</v>
      </c>
      <c r="N53" s="115">
        <v>443.41</v>
      </c>
      <c r="O53" s="88">
        <v>207.8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0.38</v>
      </c>
      <c r="AD53">
        <v>0.42</v>
      </c>
      <c r="AE53">
        <v>0</v>
      </c>
      <c r="AF53">
        <v>15.36</v>
      </c>
      <c r="AG53">
        <v>0.43</v>
      </c>
      <c r="AH53">
        <v>0.65</v>
      </c>
      <c r="AI53">
        <v>0.44</v>
      </c>
      <c r="AJ53">
        <v>14.4</v>
      </c>
      <c r="AK53">
        <v>0.35</v>
      </c>
      <c r="AL53">
        <v>0.43</v>
      </c>
      <c r="AM53">
        <v>0</v>
      </c>
      <c r="AN53">
        <v>2.88</v>
      </c>
      <c r="AO53">
        <v>1.54</v>
      </c>
      <c r="AP53">
        <v>0.27</v>
      </c>
      <c r="AQ53">
        <v>4.57</v>
      </c>
      <c r="AR53">
        <v>1.94</v>
      </c>
      <c r="AS53">
        <v>248.71</v>
      </c>
      <c r="AT53">
        <v>1.61</v>
      </c>
      <c r="AU53">
        <v>4.5199999999999996</v>
      </c>
      <c r="AV53">
        <v>41.58</v>
      </c>
      <c r="AW53">
        <v>30</v>
      </c>
      <c r="AX53">
        <v>0</v>
      </c>
      <c r="AY53">
        <v>35</v>
      </c>
      <c r="AZ53">
        <v>45</v>
      </c>
      <c r="BA53">
        <v>15</v>
      </c>
      <c r="BB53">
        <v>115.16</v>
      </c>
      <c r="BC53">
        <v>108.12</v>
      </c>
      <c r="BD53">
        <v>100.81</v>
      </c>
    </row>
    <row r="54" spans="1:56">
      <c r="G54" t="s">
        <v>96</v>
      </c>
      <c r="H54" s="115">
        <v>100.48</v>
      </c>
      <c r="I54" s="88">
        <v>0.71</v>
      </c>
      <c r="J54" s="88">
        <v>1.8900000000000001</v>
      </c>
      <c r="K54" s="88">
        <v>0</v>
      </c>
      <c r="L54" s="88">
        <v>14.4</v>
      </c>
      <c r="M54" s="116">
        <v>0</v>
      </c>
      <c r="N54" s="115">
        <v>443.41</v>
      </c>
      <c r="O54" s="88">
        <v>207.8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0.38</v>
      </c>
      <c r="AD54">
        <v>0.42</v>
      </c>
      <c r="AE54">
        <v>0</v>
      </c>
      <c r="AF54">
        <v>15.36</v>
      </c>
      <c r="AG54">
        <v>0.43</v>
      </c>
      <c r="AH54">
        <v>0.65</v>
      </c>
      <c r="AI54">
        <v>0.44</v>
      </c>
      <c r="AJ54">
        <v>14.4</v>
      </c>
      <c r="AK54">
        <v>0.35</v>
      </c>
      <c r="AL54">
        <v>0.43</v>
      </c>
      <c r="AM54">
        <v>0</v>
      </c>
      <c r="AN54">
        <v>2.88</v>
      </c>
      <c r="AO54">
        <v>1.54</v>
      </c>
      <c r="AP54">
        <v>0.27</v>
      </c>
      <c r="AQ54">
        <v>4.57</v>
      </c>
      <c r="AR54">
        <v>1.94</v>
      </c>
      <c r="AS54">
        <v>248.71</v>
      </c>
      <c r="AT54">
        <v>1.61</v>
      </c>
      <c r="AU54">
        <v>4.5199999999999996</v>
      </c>
      <c r="AV54">
        <v>41.58</v>
      </c>
      <c r="AW54">
        <v>30</v>
      </c>
      <c r="AX54">
        <v>0</v>
      </c>
      <c r="AY54">
        <v>35</v>
      </c>
      <c r="AZ54">
        <v>45</v>
      </c>
      <c r="BA54">
        <v>15</v>
      </c>
      <c r="BB54">
        <v>115.16</v>
      </c>
      <c r="BC54">
        <v>108.12</v>
      </c>
      <c r="BD54">
        <v>76.81</v>
      </c>
    </row>
    <row r="55" spans="1:56">
      <c r="G55" t="s">
        <v>97</v>
      </c>
      <c r="H55" s="115">
        <v>62.069999999999993</v>
      </c>
      <c r="I55" s="88">
        <v>0.71</v>
      </c>
      <c r="J55" s="88">
        <v>1.8900000000000001</v>
      </c>
      <c r="K55" s="88">
        <v>0</v>
      </c>
      <c r="L55" s="88">
        <v>14.4</v>
      </c>
      <c r="M55" s="116">
        <v>0</v>
      </c>
      <c r="N55" s="115">
        <v>443.41</v>
      </c>
      <c r="O55" s="88">
        <v>207.8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0.38</v>
      </c>
      <c r="AD55">
        <v>0.42</v>
      </c>
      <c r="AE55">
        <v>0</v>
      </c>
      <c r="AF55">
        <v>15.36</v>
      </c>
      <c r="AG55">
        <v>0.43</v>
      </c>
      <c r="AH55">
        <v>0.65</v>
      </c>
      <c r="AI55">
        <v>0.44</v>
      </c>
      <c r="AJ55">
        <v>14.4</v>
      </c>
      <c r="AK55">
        <v>0.35</v>
      </c>
      <c r="AL55">
        <v>0.43</v>
      </c>
      <c r="AM55">
        <v>0</v>
      </c>
      <c r="AN55">
        <v>2.88</v>
      </c>
      <c r="AO55">
        <v>1.54</v>
      </c>
      <c r="AP55">
        <v>0.27</v>
      </c>
      <c r="AQ55">
        <v>4.57</v>
      </c>
      <c r="AR55">
        <v>1.94</v>
      </c>
      <c r="AS55">
        <v>248.71</v>
      </c>
      <c r="AT55">
        <v>1.61</v>
      </c>
      <c r="AU55">
        <v>4.5199999999999996</v>
      </c>
      <c r="AV55">
        <v>41.58</v>
      </c>
      <c r="AW55">
        <v>30</v>
      </c>
      <c r="AX55">
        <v>0</v>
      </c>
      <c r="AY55">
        <v>35</v>
      </c>
      <c r="AZ55">
        <v>45</v>
      </c>
      <c r="BA55">
        <v>15</v>
      </c>
      <c r="BB55">
        <v>115.16</v>
      </c>
      <c r="BC55">
        <v>108.12</v>
      </c>
      <c r="BD55">
        <v>38.4</v>
      </c>
    </row>
    <row r="56" spans="1:56">
      <c r="G56" t="s">
        <v>98</v>
      </c>
      <c r="H56" s="115">
        <v>23.669999999999998</v>
      </c>
      <c r="I56" s="88">
        <v>0.71</v>
      </c>
      <c r="J56" s="88">
        <v>1.8900000000000001</v>
      </c>
      <c r="K56" s="88">
        <v>0</v>
      </c>
      <c r="L56" s="88">
        <v>14.4</v>
      </c>
      <c r="M56" s="116">
        <v>0</v>
      </c>
      <c r="N56" s="115">
        <v>443.41</v>
      </c>
      <c r="O56" s="88">
        <v>207.8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0.38</v>
      </c>
      <c r="AD56">
        <v>0.42</v>
      </c>
      <c r="AE56">
        <v>0</v>
      </c>
      <c r="AF56">
        <v>15.36</v>
      </c>
      <c r="AG56">
        <v>0.43</v>
      </c>
      <c r="AH56">
        <v>0.65</v>
      </c>
      <c r="AI56">
        <v>0.44</v>
      </c>
      <c r="AJ56">
        <v>14.4</v>
      </c>
      <c r="AK56">
        <v>0.35</v>
      </c>
      <c r="AL56">
        <v>0.43</v>
      </c>
      <c r="AM56">
        <v>0</v>
      </c>
      <c r="AN56">
        <v>2.88</v>
      </c>
      <c r="AO56">
        <v>1.54</v>
      </c>
      <c r="AP56">
        <v>0.27</v>
      </c>
      <c r="AQ56">
        <v>4.57</v>
      </c>
      <c r="AR56">
        <v>1.94</v>
      </c>
      <c r="AS56">
        <v>248.71</v>
      </c>
      <c r="AT56">
        <v>1.61</v>
      </c>
      <c r="AU56">
        <v>4.5199999999999996</v>
      </c>
      <c r="AV56">
        <v>41.58</v>
      </c>
      <c r="AW56">
        <v>30</v>
      </c>
      <c r="AX56">
        <v>0</v>
      </c>
      <c r="AY56">
        <v>35</v>
      </c>
      <c r="AZ56">
        <v>45</v>
      </c>
      <c r="BA56">
        <v>15</v>
      </c>
      <c r="BB56">
        <v>115.16</v>
      </c>
      <c r="BC56">
        <v>108.12</v>
      </c>
      <c r="BD56">
        <v>0</v>
      </c>
    </row>
    <row r="57" spans="1:56">
      <c r="G57" t="s">
        <v>99</v>
      </c>
      <c r="H57" s="115">
        <v>23.669999999999998</v>
      </c>
      <c r="I57" s="88">
        <v>0.71</v>
      </c>
      <c r="J57" s="88">
        <v>1.8900000000000001</v>
      </c>
      <c r="K57" s="88">
        <v>0</v>
      </c>
      <c r="L57" s="88">
        <v>14.4</v>
      </c>
      <c r="M57" s="116">
        <v>0</v>
      </c>
      <c r="N57" s="115">
        <v>443.41</v>
      </c>
      <c r="O57" s="88">
        <v>207.8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0.38</v>
      </c>
      <c r="AD57">
        <v>0.42</v>
      </c>
      <c r="AE57">
        <v>0</v>
      </c>
      <c r="AF57">
        <v>15.36</v>
      </c>
      <c r="AG57">
        <v>0.43</v>
      </c>
      <c r="AH57">
        <v>0.65</v>
      </c>
      <c r="AI57">
        <v>0.44</v>
      </c>
      <c r="AJ57">
        <v>14.4</v>
      </c>
      <c r="AK57">
        <v>0.35</v>
      </c>
      <c r="AL57">
        <v>0.43</v>
      </c>
      <c r="AM57">
        <v>0</v>
      </c>
      <c r="AN57">
        <v>2.88</v>
      </c>
      <c r="AO57">
        <v>1.54</v>
      </c>
      <c r="AP57">
        <v>0.27</v>
      </c>
      <c r="AQ57">
        <v>4.57</v>
      </c>
      <c r="AR57">
        <v>1.94</v>
      </c>
      <c r="AS57">
        <v>248.71</v>
      </c>
      <c r="AT57">
        <v>1.61</v>
      </c>
      <c r="AU57">
        <v>4.5199999999999996</v>
      </c>
      <c r="AV57">
        <v>41.58</v>
      </c>
      <c r="AW57">
        <v>30</v>
      </c>
      <c r="AX57">
        <v>0</v>
      </c>
      <c r="AY57">
        <v>35</v>
      </c>
      <c r="AZ57">
        <v>45</v>
      </c>
      <c r="BA57">
        <v>15</v>
      </c>
      <c r="BB57">
        <v>115.16</v>
      </c>
      <c r="BC57">
        <v>108.12</v>
      </c>
      <c r="BD57">
        <v>0</v>
      </c>
    </row>
    <row r="58" spans="1:56">
      <c r="G58" t="s">
        <v>100</v>
      </c>
      <c r="H58" s="115">
        <v>23.669999999999998</v>
      </c>
      <c r="I58" s="88">
        <v>0.71</v>
      </c>
      <c r="J58" s="88">
        <v>1.8900000000000001</v>
      </c>
      <c r="K58" s="88">
        <v>0</v>
      </c>
      <c r="L58" s="88">
        <v>14.4</v>
      </c>
      <c r="M58" s="116">
        <v>0</v>
      </c>
      <c r="N58" s="115">
        <v>443.41</v>
      </c>
      <c r="O58" s="88">
        <v>207.8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0.38</v>
      </c>
      <c r="AD58">
        <v>0.42</v>
      </c>
      <c r="AE58">
        <v>0</v>
      </c>
      <c r="AF58">
        <v>15.36</v>
      </c>
      <c r="AG58">
        <v>0.43</v>
      </c>
      <c r="AH58">
        <v>0.65</v>
      </c>
      <c r="AI58">
        <v>0.44</v>
      </c>
      <c r="AJ58">
        <v>14.4</v>
      </c>
      <c r="AK58">
        <v>0.35</v>
      </c>
      <c r="AL58">
        <v>0.43</v>
      </c>
      <c r="AM58">
        <v>0</v>
      </c>
      <c r="AN58">
        <v>2.88</v>
      </c>
      <c r="AO58">
        <v>1.54</v>
      </c>
      <c r="AP58">
        <v>0.27</v>
      </c>
      <c r="AQ58">
        <v>4.57</v>
      </c>
      <c r="AR58">
        <v>1.94</v>
      </c>
      <c r="AS58">
        <v>248.71</v>
      </c>
      <c r="AT58">
        <v>1.61</v>
      </c>
      <c r="AU58">
        <v>4.5199999999999996</v>
      </c>
      <c r="AV58">
        <v>41.58</v>
      </c>
      <c r="AW58">
        <v>30</v>
      </c>
      <c r="AX58">
        <v>0</v>
      </c>
      <c r="AY58">
        <v>35</v>
      </c>
      <c r="AZ58">
        <v>45</v>
      </c>
      <c r="BA58">
        <v>15</v>
      </c>
      <c r="BB58">
        <v>115.16</v>
      </c>
      <c r="BC58">
        <v>108.12</v>
      </c>
      <c r="BD58">
        <v>0</v>
      </c>
    </row>
    <row r="59" spans="1:56">
      <c r="G59" t="s">
        <v>101</v>
      </c>
      <c r="H59" s="115">
        <v>23.669999999999998</v>
      </c>
      <c r="I59" s="88">
        <v>0.71</v>
      </c>
      <c r="J59" s="88">
        <v>1.8900000000000001</v>
      </c>
      <c r="K59" s="88">
        <v>0</v>
      </c>
      <c r="L59" s="88">
        <v>14.4</v>
      </c>
      <c r="M59" s="116">
        <v>0</v>
      </c>
      <c r="N59" s="115">
        <v>443.41</v>
      </c>
      <c r="O59" s="88">
        <v>207.8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0.38</v>
      </c>
      <c r="AD59">
        <v>0.42</v>
      </c>
      <c r="AE59">
        <v>0</v>
      </c>
      <c r="AF59">
        <v>15.36</v>
      </c>
      <c r="AG59">
        <v>0.43</v>
      </c>
      <c r="AH59">
        <v>0.65</v>
      </c>
      <c r="AI59">
        <v>0.44</v>
      </c>
      <c r="AJ59">
        <v>14.4</v>
      </c>
      <c r="AK59">
        <v>0.35</v>
      </c>
      <c r="AL59">
        <v>0.43</v>
      </c>
      <c r="AM59">
        <v>0</v>
      </c>
      <c r="AN59">
        <v>2.88</v>
      </c>
      <c r="AO59">
        <v>1.54</v>
      </c>
      <c r="AP59">
        <v>0.27</v>
      </c>
      <c r="AQ59">
        <v>4.57</v>
      </c>
      <c r="AR59">
        <v>1.94</v>
      </c>
      <c r="AS59">
        <v>248.71</v>
      </c>
      <c r="AT59">
        <v>1.61</v>
      </c>
      <c r="AU59">
        <v>4.5199999999999996</v>
      </c>
      <c r="AV59">
        <v>41.58</v>
      </c>
      <c r="AW59">
        <v>30</v>
      </c>
      <c r="AX59">
        <v>0</v>
      </c>
      <c r="AY59">
        <v>35</v>
      </c>
      <c r="AZ59">
        <v>45</v>
      </c>
      <c r="BA59">
        <v>15</v>
      </c>
      <c r="BB59">
        <v>115.16</v>
      </c>
      <c r="BC59">
        <v>108.12</v>
      </c>
      <c r="BD59">
        <v>0</v>
      </c>
    </row>
    <row r="60" spans="1:56">
      <c r="G60" t="s">
        <v>102</v>
      </c>
      <c r="H60" s="115">
        <v>23.669999999999998</v>
      </c>
      <c r="I60" s="88">
        <v>0.71</v>
      </c>
      <c r="J60" s="88">
        <v>1.8900000000000001</v>
      </c>
      <c r="K60" s="88">
        <v>0</v>
      </c>
      <c r="L60" s="88">
        <v>14.4</v>
      </c>
      <c r="M60" s="116">
        <v>0</v>
      </c>
      <c r="N60" s="115">
        <v>443.41</v>
      </c>
      <c r="O60" s="88">
        <v>207.8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0.38</v>
      </c>
      <c r="AD60">
        <v>0.42</v>
      </c>
      <c r="AE60">
        <v>0</v>
      </c>
      <c r="AF60">
        <v>15.36</v>
      </c>
      <c r="AG60">
        <v>0.43</v>
      </c>
      <c r="AH60">
        <v>0.65</v>
      </c>
      <c r="AI60">
        <v>0.44</v>
      </c>
      <c r="AJ60">
        <v>14.4</v>
      </c>
      <c r="AK60">
        <v>0.35</v>
      </c>
      <c r="AL60">
        <v>0.43</v>
      </c>
      <c r="AM60">
        <v>0</v>
      </c>
      <c r="AN60">
        <v>2.88</v>
      </c>
      <c r="AO60">
        <v>1.54</v>
      </c>
      <c r="AP60">
        <v>0.27</v>
      </c>
      <c r="AQ60">
        <v>4.57</v>
      </c>
      <c r="AR60">
        <v>1.94</v>
      </c>
      <c r="AS60">
        <v>248.71</v>
      </c>
      <c r="AT60">
        <v>1.61</v>
      </c>
      <c r="AU60">
        <v>4.5199999999999996</v>
      </c>
      <c r="AV60">
        <v>41.58</v>
      </c>
      <c r="AW60">
        <v>30</v>
      </c>
      <c r="AX60">
        <v>0</v>
      </c>
      <c r="AY60">
        <v>35</v>
      </c>
      <c r="AZ60">
        <v>45</v>
      </c>
      <c r="BA60">
        <v>15</v>
      </c>
      <c r="BB60">
        <v>115.16</v>
      </c>
      <c r="BC60">
        <v>108.12</v>
      </c>
      <c r="BD60">
        <v>0</v>
      </c>
    </row>
    <row r="61" spans="1:56">
      <c r="G61" t="s">
        <v>103</v>
      </c>
      <c r="H61" s="115">
        <v>23.669999999999998</v>
      </c>
      <c r="I61" s="88">
        <v>0.71</v>
      </c>
      <c r="J61" s="88">
        <v>1.8900000000000001</v>
      </c>
      <c r="K61" s="88">
        <v>0</v>
      </c>
      <c r="L61" s="88">
        <v>14.4</v>
      </c>
      <c r="M61" s="116">
        <v>0</v>
      </c>
      <c r="N61" s="115">
        <v>443.41</v>
      </c>
      <c r="O61" s="88">
        <v>207.8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0.38</v>
      </c>
      <c r="AD61">
        <v>0.42</v>
      </c>
      <c r="AE61">
        <v>0</v>
      </c>
      <c r="AF61">
        <v>15.36</v>
      </c>
      <c r="AG61">
        <v>0.43</v>
      </c>
      <c r="AH61">
        <v>0.65</v>
      </c>
      <c r="AI61">
        <v>0.44</v>
      </c>
      <c r="AJ61">
        <v>14.4</v>
      </c>
      <c r="AK61">
        <v>0.35</v>
      </c>
      <c r="AL61">
        <v>0.43</v>
      </c>
      <c r="AM61">
        <v>0</v>
      </c>
      <c r="AN61">
        <v>2.88</v>
      </c>
      <c r="AO61">
        <v>1.54</v>
      </c>
      <c r="AP61">
        <v>0.27</v>
      </c>
      <c r="AQ61">
        <v>4.57</v>
      </c>
      <c r="AR61">
        <v>1.94</v>
      </c>
      <c r="AS61">
        <v>248.71</v>
      </c>
      <c r="AT61">
        <v>1.61</v>
      </c>
      <c r="AU61">
        <v>4.5199999999999996</v>
      </c>
      <c r="AV61">
        <v>41.58</v>
      </c>
      <c r="AW61">
        <v>30</v>
      </c>
      <c r="AX61">
        <v>0</v>
      </c>
      <c r="AY61">
        <v>35</v>
      </c>
      <c r="AZ61">
        <v>45</v>
      </c>
      <c r="BA61">
        <v>15</v>
      </c>
      <c r="BB61">
        <v>115.16</v>
      </c>
      <c r="BC61">
        <v>108.12</v>
      </c>
      <c r="BD61">
        <v>0</v>
      </c>
    </row>
    <row r="62" spans="1:56">
      <c r="G62" t="s">
        <v>104</v>
      </c>
      <c r="H62" s="115">
        <v>23.669999999999998</v>
      </c>
      <c r="I62" s="88">
        <v>0.71</v>
      </c>
      <c r="J62" s="88">
        <v>1.8900000000000001</v>
      </c>
      <c r="K62" s="88">
        <v>0</v>
      </c>
      <c r="L62" s="88">
        <v>14.4</v>
      </c>
      <c r="M62" s="116">
        <v>0</v>
      </c>
      <c r="N62" s="115">
        <v>443.41</v>
      </c>
      <c r="O62" s="88">
        <v>207.8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0.38</v>
      </c>
      <c r="AD62">
        <v>0.42</v>
      </c>
      <c r="AE62">
        <v>0</v>
      </c>
      <c r="AF62">
        <v>15.36</v>
      </c>
      <c r="AG62">
        <v>0.43</v>
      </c>
      <c r="AH62">
        <v>0.65</v>
      </c>
      <c r="AI62">
        <v>0.44</v>
      </c>
      <c r="AJ62">
        <v>14.4</v>
      </c>
      <c r="AK62">
        <v>0.35</v>
      </c>
      <c r="AL62">
        <v>0.43</v>
      </c>
      <c r="AM62">
        <v>0</v>
      </c>
      <c r="AN62">
        <v>2.88</v>
      </c>
      <c r="AO62">
        <v>1.54</v>
      </c>
      <c r="AP62">
        <v>0.27</v>
      </c>
      <c r="AQ62">
        <v>4.57</v>
      </c>
      <c r="AR62">
        <v>1.94</v>
      </c>
      <c r="AS62">
        <v>248.71</v>
      </c>
      <c r="AT62">
        <v>1.61</v>
      </c>
      <c r="AU62">
        <v>4.5199999999999996</v>
      </c>
      <c r="AV62">
        <v>41.58</v>
      </c>
      <c r="AW62">
        <v>30</v>
      </c>
      <c r="AX62">
        <v>0</v>
      </c>
      <c r="AY62">
        <v>35</v>
      </c>
      <c r="AZ62">
        <v>45</v>
      </c>
      <c r="BA62">
        <v>15</v>
      </c>
      <c r="BB62">
        <v>115.16</v>
      </c>
      <c r="BC62">
        <v>108.12</v>
      </c>
      <c r="BD62">
        <v>0</v>
      </c>
    </row>
    <row r="63" spans="1:56">
      <c r="G63" t="s">
        <v>105</v>
      </c>
      <c r="H63" s="115">
        <v>26.549999999999997</v>
      </c>
      <c r="I63" s="88">
        <v>0.71</v>
      </c>
      <c r="J63" s="88">
        <v>1.8900000000000001</v>
      </c>
      <c r="K63" s="88">
        <v>0</v>
      </c>
      <c r="L63" s="88">
        <v>14.4</v>
      </c>
      <c r="M63" s="116">
        <v>0</v>
      </c>
      <c r="N63" s="115">
        <v>443.41</v>
      </c>
      <c r="O63" s="88">
        <v>207.8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0.38</v>
      </c>
      <c r="AD63">
        <v>0.42</v>
      </c>
      <c r="AE63">
        <v>0</v>
      </c>
      <c r="AF63">
        <v>18.239999999999998</v>
      </c>
      <c r="AG63">
        <v>0.43</v>
      </c>
      <c r="AH63">
        <v>0.65</v>
      </c>
      <c r="AI63">
        <v>0.44</v>
      </c>
      <c r="AJ63">
        <v>14.4</v>
      </c>
      <c r="AK63">
        <v>0.35</v>
      </c>
      <c r="AL63">
        <v>0.43</v>
      </c>
      <c r="AM63">
        <v>0</v>
      </c>
      <c r="AN63">
        <v>2.88</v>
      </c>
      <c r="AO63">
        <v>1.54</v>
      </c>
      <c r="AP63">
        <v>0.27</v>
      </c>
      <c r="AQ63">
        <v>4.57</v>
      </c>
      <c r="AR63">
        <v>1.94</v>
      </c>
      <c r="AS63">
        <v>248.71</v>
      </c>
      <c r="AT63">
        <v>1.61</v>
      </c>
      <c r="AU63">
        <v>4.5199999999999996</v>
      </c>
      <c r="AV63">
        <v>41.58</v>
      </c>
      <c r="AW63">
        <v>30</v>
      </c>
      <c r="AX63">
        <v>0</v>
      </c>
      <c r="AY63">
        <v>35</v>
      </c>
      <c r="AZ63">
        <v>45</v>
      </c>
      <c r="BA63">
        <v>15</v>
      </c>
      <c r="BB63">
        <v>115.16</v>
      </c>
      <c r="BC63">
        <v>108.12</v>
      </c>
      <c r="BD63">
        <v>0</v>
      </c>
    </row>
    <row r="64" spans="1:56">
      <c r="G64" t="s">
        <v>106</v>
      </c>
      <c r="H64" s="115">
        <v>26.549999999999997</v>
      </c>
      <c r="I64" s="88">
        <v>0.71</v>
      </c>
      <c r="J64" s="88">
        <v>1.8900000000000001</v>
      </c>
      <c r="K64" s="88">
        <v>0</v>
      </c>
      <c r="L64" s="88">
        <v>14.4</v>
      </c>
      <c r="M64" s="116">
        <v>0</v>
      </c>
      <c r="N64" s="115">
        <v>443.41</v>
      </c>
      <c r="O64" s="88">
        <v>207.8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0.38</v>
      </c>
      <c r="AD64">
        <v>0.42</v>
      </c>
      <c r="AE64">
        <v>0</v>
      </c>
      <c r="AF64">
        <v>18.239999999999998</v>
      </c>
      <c r="AG64">
        <v>0.43</v>
      </c>
      <c r="AH64">
        <v>0.65</v>
      </c>
      <c r="AI64">
        <v>0.44</v>
      </c>
      <c r="AJ64">
        <v>14.4</v>
      </c>
      <c r="AK64">
        <v>0.35</v>
      </c>
      <c r="AL64">
        <v>0.43</v>
      </c>
      <c r="AM64">
        <v>0</v>
      </c>
      <c r="AN64">
        <v>2.88</v>
      </c>
      <c r="AO64">
        <v>1.54</v>
      </c>
      <c r="AP64">
        <v>0.27</v>
      </c>
      <c r="AQ64">
        <v>4.57</v>
      </c>
      <c r="AR64">
        <v>1.94</v>
      </c>
      <c r="AS64">
        <v>248.71</v>
      </c>
      <c r="AT64">
        <v>1.61</v>
      </c>
      <c r="AU64">
        <v>4.5199999999999996</v>
      </c>
      <c r="AV64">
        <v>41.58</v>
      </c>
      <c r="AW64">
        <v>30</v>
      </c>
      <c r="AX64">
        <v>0</v>
      </c>
      <c r="AY64">
        <v>35</v>
      </c>
      <c r="AZ64">
        <v>45</v>
      </c>
      <c r="BA64">
        <v>15</v>
      </c>
      <c r="BB64">
        <v>115.16</v>
      </c>
      <c r="BC64">
        <v>108.12</v>
      </c>
      <c r="BD64">
        <v>0</v>
      </c>
    </row>
    <row r="65" spans="7:56">
      <c r="G65" t="s">
        <v>107</v>
      </c>
      <c r="H65" s="115">
        <v>26.549999999999997</v>
      </c>
      <c r="I65" s="88">
        <v>0.71</v>
      </c>
      <c r="J65" s="88">
        <v>1.8900000000000001</v>
      </c>
      <c r="K65" s="88">
        <v>0</v>
      </c>
      <c r="L65" s="88">
        <v>14.4</v>
      </c>
      <c r="M65" s="116">
        <v>0</v>
      </c>
      <c r="N65" s="115">
        <v>443.41</v>
      </c>
      <c r="O65" s="88">
        <v>207.8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0.38</v>
      </c>
      <c r="AD65">
        <v>0.42</v>
      </c>
      <c r="AE65">
        <v>0</v>
      </c>
      <c r="AF65">
        <v>18.239999999999998</v>
      </c>
      <c r="AG65">
        <v>0.43</v>
      </c>
      <c r="AH65">
        <v>0.65</v>
      </c>
      <c r="AI65">
        <v>0.44</v>
      </c>
      <c r="AJ65">
        <v>14.4</v>
      </c>
      <c r="AK65">
        <v>0.35</v>
      </c>
      <c r="AL65">
        <v>0.43</v>
      </c>
      <c r="AM65">
        <v>0</v>
      </c>
      <c r="AN65">
        <v>2.88</v>
      </c>
      <c r="AO65">
        <v>1.54</v>
      </c>
      <c r="AP65">
        <v>0.27</v>
      </c>
      <c r="AQ65">
        <v>4.57</v>
      </c>
      <c r="AR65">
        <v>1.94</v>
      </c>
      <c r="AS65">
        <v>248.71</v>
      </c>
      <c r="AT65">
        <v>1.61</v>
      </c>
      <c r="AU65">
        <v>4.5199999999999996</v>
      </c>
      <c r="AV65">
        <v>41.58</v>
      </c>
      <c r="AW65">
        <v>30</v>
      </c>
      <c r="AX65">
        <v>0</v>
      </c>
      <c r="AY65">
        <v>35</v>
      </c>
      <c r="AZ65">
        <v>45</v>
      </c>
      <c r="BA65">
        <v>15</v>
      </c>
      <c r="BB65">
        <v>115.16</v>
      </c>
      <c r="BC65">
        <v>108.12</v>
      </c>
      <c r="BD65">
        <v>0</v>
      </c>
    </row>
    <row r="66" spans="7:56">
      <c r="G66" t="s">
        <v>108</v>
      </c>
      <c r="H66" s="115">
        <v>26.549999999999997</v>
      </c>
      <c r="I66" s="88">
        <v>0.71</v>
      </c>
      <c r="J66" s="88">
        <v>1.8900000000000001</v>
      </c>
      <c r="K66" s="88">
        <v>0</v>
      </c>
      <c r="L66" s="88">
        <v>14.4</v>
      </c>
      <c r="M66" s="116">
        <v>0</v>
      </c>
      <c r="N66" s="115">
        <v>443.41</v>
      </c>
      <c r="O66" s="88">
        <v>207.8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0.38</v>
      </c>
      <c r="AD66">
        <v>0.42</v>
      </c>
      <c r="AE66">
        <v>0</v>
      </c>
      <c r="AF66">
        <v>18.239999999999998</v>
      </c>
      <c r="AG66">
        <v>0.43</v>
      </c>
      <c r="AH66">
        <v>0.65</v>
      </c>
      <c r="AI66">
        <v>0.44</v>
      </c>
      <c r="AJ66">
        <v>14.4</v>
      </c>
      <c r="AK66">
        <v>0.35</v>
      </c>
      <c r="AL66">
        <v>0.43</v>
      </c>
      <c r="AM66">
        <v>0</v>
      </c>
      <c r="AN66">
        <v>2.88</v>
      </c>
      <c r="AO66">
        <v>1.54</v>
      </c>
      <c r="AP66">
        <v>0.27</v>
      </c>
      <c r="AQ66">
        <v>4.57</v>
      </c>
      <c r="AR66">
        <v>1.94</v>
      </c>
      <c r="AS66">
        <v>248.71</v>
      </c>
      <c r="AT66">
        <v>1.61</v>
      </c>
      <c r="AU66">
        <v>4.5199999999999996</v>
      </c>
      <c r="AV66">
        <v>41.58</v>
      </c>
      <c r="AW66">
        <v>30</v>
      </c>
      <c r="AX66">
        <v>0</v>
      </c>
      <c r="AY66">
        <v>35</v>
      </c>
      <c r="AZ66">
        <v>45</v>
      </c>
      <c r="BA66">
        <v>15</v>
      </c>
      <c r="BB66">
        <v>115.16</v>
      </c>
      <c r="BC66">
        <v>108.12</v>
      </c>
      <c r="BD66">
        <v>0</v>
      </c>
    </row>
    <row r="67" spans="7:56">
      <c r="G67" t="s">
        <v>109</v>
      </c>
      <c r="H67" s="115">
        <v>27.509999999999998</v>
      </c>
      <c r="I67" s="88">
        <v>0.71</v>
      </c>
      <c r="J67" s="88">
        <v>1.8900000000000001</v>
      </c>
      <c r="K67" s="88">
        <v>120.97</v>
      </c>
      <c r="L67" s="88">
        <v>14.4</v>
      </c>
      <c r="M67" s="116">
        <v>0</v>
      </c>
      <c r="N67" s="115">
        <v>443.41</v>
      </c>
      <c r="O67" s="88">
        <v>207.8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0.38</v>
      </c>
      <c r="AD67">
        <v>0.42</v>
      </c>
      <c r="AE67">
        <v>0</v>
      </c>
      <c r="AF67">
        <v>19.2</v>
      </c>
      <c r="AG67">
        <v>0.43</v>
      </c>
      <c r="AH67">
        <v>0.65</v>
      </c>
      <c r="AI67">
        <v>0.44</v>
      </c>
      <c r="AJ67">
        <v>14.4</v>
      </c>
      <c r="AK67">
        <v>0.35</v>
      </c>
      <c r="AL67">
        <v>0.43</v>
      </c>
      <c r="AM67">
        <v>120.97</v>
      </c>
      <c r="AN67">
        <v>2.88</v>
      </c>
      <c r="AO67">
        <v>1.54</v>
      </c>
      <c r="AP67">
        <v>0.27</v>
      </c>
      <c r="AQ67">
        <v>4.57</v>
      </c>
      <c r="AR67">
        <v>1.94</v>
      </c>
      <c r="AS67">
        <v>248.71</v>
      </c>
      <c r="AT67">
        <v>1.61</v>
      </c>
      <c r="AU67">
        <v>4.5199999999999996</v>
      </c>
      <c r="AV67">
        <v>41.58</v>
      </c>
      <c r="AW67">
        <v>30</v>
      </c>
      <c r="AX67">
        <v>0</v>
      </c>
      <c r="AY67">
        <v>35</v>
      </c>
      <c r="AZ67">
        <v>45</v>
      </c>
      <c r="BA67">
        <v>15</v>
      </c>
      <c r="BB67">
        <v>115.16</v>
      </c>
      <c r="BC67">
        <v>108.12</v>
      </c>
      <c r="BD67">
        <v>0</v>
      </c>
    </row>
    <row r="68" spans="7:56">
      <c r="G68" t="s">
        <v>110</v>
      </c>
      <c r="H68" s="115">
        <v>27.509999999999998</v>
      </c>
      <c r="I68" s="88">
        <v>0.71</v>
      </c>
      <c r="J68" s="88">
        <v>1.8900000000000001</v>
      </c>
      <c r="K68" s="88">
        <v>120.97</v>
      </c>
      <c r="L68" s="88">
        <v>14.4</v>
      </c>
      <c r="M68" s="116">
        <v>0</v>
      </c>
      <c r="N68" s="115">
        <v>443.41</v>
      </c>
      <c r="O68" s="88">
        <v>207.8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0.38</v>
      </c>
      <c r="AD68">
        <v>0.42</v>
      </c>
      <c r="AE68">
        <v>0</v>
      </c>
      <c r="AF68">
        <v>19.2</v>
      </c>
      <c r="AG68">
        <v>0.43</v>
      </c>
      <c r="AH68">
        <v>0.65</v>
      </c>
      <c r="AI68">
        <v>0.44</v>
      </c>
      <c r="AJ68">
        <v>14.4</v>
      </c>
      <c r="AK68">
        <v>0.35</v>
      </c>
      <c r="AL68">
        <v>0.43</v>
      </c>
      <c r="AM68">
        <v>120.97</v>
      </c>
      <c r="AN68">
        <v>2.88</v>
      </c>
      <c r="AO68">
        <v>1.54</v>
      </c>
      <c r="AP68">
        <v>0.27</v>
      </c>
      <c r="AQ68">
        <v>4.57</v>
      </c>
      <c r="AR68">
        <v>1.94</v>
      </c>
      <c r="AS68">
        <v>248.71</v>
      </c>
      <c r="AT68">
        <v>1.61</v>
      </c>
      <c r="AU68">
        <v>4.5199999999999996</v>
      </c>
      <c r="AV68">
        <v>41.58</v>
      </c>
      <c r="AW68">
        <v>30</v>
      </c>
      <c r="AX68">
        <v>0</v>
      </c>
      <c r="AY68">
        <v>35</v>
      </c>
      <c r="AZ68">
        <v>45</v>
      </c>
      <c r="BA68">
        <v>15</v>
      </c>
      <c r="BB68">
        <v>115.16</v>
      </c>
      <c r="BC68">
        <v>108.12</v>
      </c>
      <c r="BD68">
        <v>0</v>
      </c>
    </row>
    <row r="69" spans="7:56">
      <c r="G69" t="s">
        <v>111</v>
      </c>
      <c r="H69" s="115">
        <v>27.509999999999998</v>
      </c>
      <c r="I69" s="88">
        <v>0.71</v>
      </c>
      <c r="J69" s="88">
        <v>1.8900000000000001</v>
      </c>
      <c r="K69" s="88">
        <v>120.97</v>
      </c>
      <c r="L69" s="88">
        <v>14.4</v>
      </c>
      <c r="M69" s="116">
        <v>0</v>
      </c>
      <c r="N69" s="115">
        <v>443.41</v>
      </c>
      <c r="O69" s="88">
        <v>207.8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0.38</v>
      </c>
      <c r="AD69">
        <v>0.42</v>
      </c>
      <c r="AE69">
        <v>0</v>
      </c>
      <c r="AF69">
        <v>19.2</v>
      </c>
      <c r="AG69">
        <v>0.43</v>
      </c>
      <c r="AH69">
        <v>0.65</v>
      </c>
      <c r="AI69">
        <v>0.44</v>
      </c>
      <c r="AJ69">
        <v>14.4</v>
      </c>
      <c r="AK69">
        <v>0.35</v>
      </c>
      <c r="AL69">
        <v>0.43</v>
      </c>
      <c r="AM69">
        <v>120.97</v>
      </c>
      <c r="AN69">
        <v>2.88</v>
      </c>
      <c r="AO69">
        <v>1.54</v>
      </c>
      <c r="AP69">
        <v>0.27</v>
      </c>
      <c r="AQ69">
        <v>4.57</v>
      </c>
      <c r="AR69">
        <v>1.94</v>
      </c>
      <c r="AS69">
        <v>248.71</v>
      </c>
      <c r="AT69">
        <v>1.61</v>
      </c>
      <c r="AU69">
        <v>4.5199999999999996</v>
      </c>
      <c r="AV69">
        <v>41.58</v>
      </c>
      <c r="AW69">
        <v>30</v>
      </c>
      <c r="AX69">
        <v>0</v>
      </c>
      <c r="AY69">
        <v>35</v>
      </c>
      <c r="AZ69">
        <v>45</v>
      </c>
      <c r="BA69">
        <v>15</v>
      </c>
      <c r="BB69">
        <v>115.16</v>
      </c>
      <c r="BC69">
        <v>108.12</v>
      </c>
      <c r="BD69">
        <v>0</v>
      </c>
    </row>
    <row r="70" spans="7:56">
      <c r="G70" t="s">
        <v>112</v>
      </c>
      <c r="H70" s="115">
        <v>27.509999999999998</v>
      </c>
      <c r="I70" s="88">
        <v>0.71</v>
      </c>
      <c r="J70" s="88">
        <v>1.8900000000000001</v>
      </c>
      <c r="K70" s="88">
        <v>120.97</v>
      </c>
      <c r="L70" s="88">
        <v>14.4</v>
      </c>
      <c r="M70" s="116">
        <v>0</v>
      </c>
      <c r="N70" s="115">
        <v>443.41</v>
      </c>
      <c r="O70" s="88">
        <v>207.8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0.38</v>
      </c>
      <c r="AD70">
        <v>0.42</v>
      </c>
      <c r="AE70">
        <v>0</v>
      </c>
      <c r="AF70">
        <v>19.2</v>
      </c>
      <c r="AG70">
        <v>0.43</v>
      </c>
      <c r="AH70">
        <v>0.65</v>
      </c>
      <c r="AI70">
        <v>0.44</v>
      </c>
      <c r="AJ70">
        <v>14.4</v>
      </c>
      <c r="AK70">
        <v>0.35</v>
      </c>
      <c r="AL70">
        <v>0.43</v>
      </c>
      <c r="AM70">
        <v>120.97</v>
      </c>
      <c r="AN70">
        <v>2.88</v>
      </c>
      <c r="AO70">
        <v>1.54</v>
      </c>
      <c r="AP70">
        <v>0.27</v>
      </c>
      <c r="AQ70">
        <v>4.57</v>
      </c>
      <c r="AR70">
        <v>1.94</v>
      </c>
      <c r="AS70">
        <v>248.71</v>
      </c>
      <c r="AT70">
        <v>1.61</v>
      </c>
      <c r="AU70">
        <v>4.5199999999999996</v>
      </c>
      <c r="AV70">
        <v>41.58</v>
      </c>
      <c r="AW70">
        <v>30</v>
      </c>
      <c r="AX70">
        <v>0</v>
      </c>
      <c r="AY70">
        <v>35</v>
      </c>
      <c r="AZ70">
        <v>45</v>
      </c>
      <c r="BA70">
        <v>15</v>
      </c>
      <c r="BB70">
        <v>115.16</v>
      </c>
      <c r="BC70">
        <v>108.12</v>
      </c>
      <c r="BD70">
        <v>0</v>
      </c>
    </row>
    <row r="71" spans="7:56">
      <c r="G71" t="s">
        <v>113</v>
      </c>
      <c r="H71" s="115">
        <v>28.47</v>
      </c>
      <c r="I71" s="88">
        <v>0.71</v>
      </c>
      <c r="J71" s="88">
        <v>1.9300000000000002</v>
      </c>
      <c r="K71" s="88">
        <v>120.97</v>
      </c>
      <c r="L71" s="88">
        <v>14.4</v>
      </c>
      <c r="M71" s="116">
        <v>0</v>
      </c>
      <c r="N71" s="115">
        <v>443.41</v>
      </c>
      <c r="O71" s="88">
        <v>207.8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0.38</v>
      </c>
      <c r="AD71">
        <v>0.42</v>
      </c>
      <c r="AE71">
        <v>0</v>
      </c>
      <c r="AF71">
        <v>20.16</v>
      </c>
      <c r="AG71">
        <v>0.43</v>
      </c>
      <c r="AH71">
        <v>0.65</v>
      </c>
      <c r="AI71">
        <v>0.44</v>
      </c>
      <c r="AJ71">
        <v>14.4</v>
      </c>
      <c r="AK71">
        <v>0.35</v>
      </c>
      <c r="AL71">
        <v>0.43</v>
      </c>
      <c r="AM71">
        <v>120.97</v>
      </c>
      <c r="AN71">
        <v>2.88</v>
      </c>
      <c r="AO71">
        <v>1.58</v>
      </c>
      <c r="AP71">
        <v>0.27</v>
      </c>
      <c r="AQ71">
        <v>4.57</v>
      </c>
      <c r="AR71">
        <v>1.94</v>
      </c>
      <c r="AS71">
        <v>248.71</v>
      </c>
      <c r="AT71">
        <v>1.61</v>
      </c>
      <c r="AU71">
        <v>4.5199999999999996</v>
      </c>
      <c r="AV71">
        <v>41.58</v>
      </c>
      <c r="AW71">
        <v>30</v>
      </c>
      <c r="AX71">
        <v>0</v>
      </c>
      <c r="AY71">
        <v>35</v>
      </c>
      <c r="AZ71">
        <v>45</v>
      </c>
      <c r="BA71">
        <v>15</v>
      </c>
      <c r="BB71">
        <v>115.16</v>
      </c>
      <c r="BC71">
        <v>108.12</v>
      </c>
      <c r="BD71">
        <v>0</v>
      </c>
    </row>
    <row r="72" spans="7:56">
      <c r="G72" t="s">
        <v>114</v>
      </c>
      <c r="H72" s="115">
        <v>28.47</v>
      </c>
      <c r="I72" s="88">
        <v>0.71</v>
      </c>
      <c r="J72" s="88">
        <v>1.9300000000000002</v>
      </c>
      <c r="K72" s="88">
        <v>120.97</v>
      </c>
      <c r="L72" s="88">
        <v>14.4</v>
      </c>
      <c r="M72" s="116">
        <v>0</v>
      </c>
      <c r="N72" s="115">
        <v>443.41</v>
      </c>
      <c r="O72" s="88">
        <v>207.8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0.38</v>
      </c>
      <c r="AD72">
        <v>0.42</v>
      </c>
      <c r="AE72">
        <v>0</v>
      </c>
      <c r="AF72">
        <v>20.16</v>
      </c>
      <c r="AG72">
        <v>0.43</v>
      </c>
      <c r="AH72">
        <v>0.65</v>
      </c>
      <c r="AI72">
        <v>0.44</v>
      </c>
      <c r="AJ72">
        <v>14.4</v>
      </c>
      <c r="AK72">
        <v>0.35</v>
      </c>
      <c r="AL72">
        <v>0.43</v>
      </c>
      <c r="AM72">
        <v>120.97</v>
      </c>
      <c r="AN72">
        <v>2.88</v>
      </c>
      <c r="AO72">
        <v>1.58</v>
      </c>
      <c r="AP72">
        <v>0.27</v>
      </c>
      <c r="AQ72">
        <v>4.57</v>
      </c>
      <c r="AR72">
        <v>1.94</v>
      </c>
      <c r="AS72">
        <v>248.71</v>
      </c>
      <c r="AT72">
        <v>1.61</v>
      </c>
      <c r="AU72">
        <v>4.5199999999999996</v>
      </c>
      <c r="AV72">
        <v>41.58</v>
      </c>
      <c r="AW72">
        <v>30</v>
      </c>
      <c r="AX72">
        <v>0</v>
      </c>
      <c r="AY72">
        <v>35</v>
      </c>
      <c r="AZ72">
        <v>45</v>
      </c>
      <c r="BA72">
        <v>15</v>
      </c>
      <c r="BB72">
        <v>115.16</v>
      </c>
      <c r="BC72">
        <v>108.12</v>
      </c>
      <c r="BD72">
        <v>0</v>
      </c>
    </row>
    <row r="73" spans="7:56">
      <c r="G73" t="s">
        <v>115</v>
      </c>
      <c r="H73" s="115">
        <v>28.47</v>
      </c>
      <c r="I73" s="88">
        <v>0.71</v>
      </c>
      <c r="J73" s="88">
        <v>1.9300000000000002</v>
      </c>
      <c r="K73" s="88">
        <v>120.97</v>
      </c>
      <c r="L73" s="88">
        <v>14.4</v>
      </c>
      <c r="M73" s="116">
        <v>0</v>
      </c>
      <c r="N73" s="115">
        <v>443.41</v>
      </c>
      <c r="O73" s="88">
        <v>207.8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0.38</v>
      </c>
      <c r="AD73">
        <v>0.42</v>
      </c>
      <c r="AE73">
        <v>0</v>
      </c>
      <c r="AF73">
        <v>20.16</v>
      </c>
      <c r="AG73">
        <v>0.43</v>
      </c>
      <c r="AH73">
        <v>0.65</v>
      </c>
      <c r="AI73">
        <v>0.44</v>
      </c>
      <c r="AJ73">
        <v>14.4</v>
      </c>
      <c r="AK73">
        <v>0.35</v>
      </c>
      <c r="AL73">
        <v>0.43</v>
      </c>
      <c r="AM73">
        <v>120.97</v>
      </c>
      <c r="AN73">
        <v>2.88</v>
      </c>
      <c r="AO73">
        <v>1.58</v>
      </c>
      <c r="AP73">
        <v>0.27</v>
      </c>
      <c r="AQ73">
        <v>4.57</v>
      </c>
      <c r="AR73">
        <v>1.94</v>
      </c>
      <c r="AS73">
        <v>248.71</v>
      </c>
      <c r="AT73">
        <v>1.61</v>
      </c>
      <c r="AU73">
        <v>4.5199999999999996</v>
      </c>
      <c r="AV73">
        <v>41.58</v>
      </c>
      <c r="AW73">
        <v>30</v>
      </c>
      <c r="AX73">
        <v>0</v>
      </c>
      <c r="AY73">
        <v>35</v>
      </c>
      <c r="AZ73">
        <v>45</v>
      </c>
      <c r="BA73">
        <v>15</v>
      </c>
      <c r="BB73">
        <v>115.16</v>
      </c>
      <c r="BC73">
        <v>108.12</v>
      </c>
      <c r="BD73">
        <v>0</v>
      </c>
    </row>
    <row r="74" spans="7:56">
      <c r="G74" t="s">
        <v>116</v>
      </c>
      <c r="H74" s="115">
        <v>28.47</v>
      </c>
      <c r="I74" s="88">
        <v>0.71</v>
      </c>
      <c r="J74" s="88">
        <v>1.9300000000000002</v>
      </c>
      <c r="K74" s="88">
        <v>120.97</v>
      </c>
      <c r="L74" s="88">
        <v>14.4</v>
      </c>
      <c r="M74" s="116">
        <v>0</v>
      </c>
      <c r="N74" s="115">
        <v>443.41</v>
      </c>
      <c r="O74" s="88">
        <v>207.8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0.38</v>
      </c>
      <c r="AD74">
        <v>0.42</v>
      </c>
      <c r="AE74">
        <v>0</v>
      </c>
      <c r="AF74">
        <v>20.16</v>
      </c>
      <c r="AG74">
        <v>0.43</v>
      </c>
      <c r="AH74">
        <v>0.65</v>
      </c>
      <c r="AI74">
        <v>0.44</v>
      </c>
      <c r="AJ74">
        <v>14.4</v>
      </c>
      <c r="AK74">
        <v>0.35</v>
      </c>
      <c r="AL74">
        <v>0.43</v>
      </c>
      <c r="AM74">
        <v>120.97</v>
      </c>
      <c r="AN74">
        <v>2.88</v>
      </c>
      <c r="AO74">
        <v>1.58</v>
      </c>
      <c r="AP74">
        <v>0.27</v>
      </c>
      <c r="AQ74">
        <v>4.57</v>
      </c>
      <c r="AR74">
        <v>1.94</v>
      </c>
      <c r="AS74">
        <v>248.71</v>
      </c>
      <c r="AT74">
        <v>1.61</v>
      </c>
      <c r="AU74">
        <v>4.5199999999999996</v>
      </c>
      <c r="AV74">
        <v>41.58</v>
      </c>
      <c r="AW74">
        <v>30</v>
      </c>
      <c r="AX74">
        <v>0</v>
      </c>
      <c r="AY74">
        <v>35</v>
      </c>
      <c r="AZ74">
        <v>45</v>
      </c>
      <c r="BA74">
        <v>15</v>
      </c>
      <c r="BB74">
        <v>115.16</v>
      </c>
      <c r="BC74">
        <v>108.12</v>
      </c>
      <c r="BD74">
        <v>0</v>
      </c>
    </row>
    <row r="75" spans="7:56">
      <c r="G75" t="s">
        <v>117</v>
      </c>
      <c r="H75" s="115">
        <v>28.47</v>
      </c>
      <c r="I75" s="88">
        <v>0.71</v>
      </c>
      <c r="J75" s="88">
        <v>1.9300000000000002</v>
      </c>
      <c r="K75" s="88">
        <v>120.97</v>
      </c>
      <c r="L75" s="88">
        <v>14.4</v>
      </c>
      <c r="M75" s="116">
        <v>0</v>
      </c>
      <c r="N75" s="115">
        <v>194.7</v>
      </c>
      <c r="O75" s="88">
        <v>237.53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0.38</v>
      </c>
      <c r="AD75">
        <v>0.42</v>
      </c>
      <c r="AE75">
        <v>0</v>
      </c>
      <c r="AF75">
        <v>20.16</v>
      </c>
      <c r="AG75">
        <v>0.43</v>
      </c>
      <c r="AH75">
        <v>0.65</v>
      </c>
      <c r="AI75">
        <v>0.44</v>
      </c>
      <c r="AJ75">
        <v>14.4</v>
      </c>
      <c r="AK75">
        <v>0.35</v>
      </c>
      <c r="AL75">
        <v>0.43</v>
      </c>
      <c r="AM75">
        <v>120.97</v>
      </c>
      <c r="AN75">
        <v>2.88</v>
      </c>
      <c r="AO75">
        <v>1.58</v>
      </c>
      <c r="AP75">
        <v>0.27</v>
      </c>
      <c r="AQ75">
        <v>4.3</v>
      </c>
      <c r="AR75">
        <v>1.94</v>
      </c>
      <c r="AS75">
        <v>0</v>
      </c>
      <c r="AT75">
        <v>1.61</v>
      </c>
      <c r="AU75">
        <v>4.5199999999999996</v>
      </c>
      <c r="AV75">
        <v>41.58</v>
      </c>
      <c r="AW75">
        <v>30</v>
      </c>
      <c r="AX75">
        <v>30</v>
      </c>
      <c r="AY75">
        <v>35</v>
      </c>
      <c r="AZ75">
        <v>45</v>
      </c>
      <c r="BA75">
        <v>15</v>
      </c>
      <c r="BB75">
        <v>115.16</v>
      </c>
      <c r="BC75">
        <v>108.12</v>
      </c>
      <c r="BD75">
        <v>0</v>
      </c>
    </row>
    <row r="76" spans="7:56">
      <c r="G76" t="s">
        <v>118</v>
      </c>
      <c r="H76" s="115">
        <v>28.47</v>
      </c>
      <c r="I76" s="88">
        <v>0.71</v>
      </c>
      <c r="J76" s="88">
        <v>1.9300000000000002</v>
      </c>
      <c r="K76" s="88">
        <v>120.97</v>
      </c>
      <c r="L76" s="88">
        <v>14.4</v>
      </c>
      <c r="M76" s="116">
        <v>0</v>
      </c>
      <c r="N76" s="115">
        <v>194.7</v>
      </c>
      <c r="O76" s="88">
        <v>237.53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0.38</v>
      </c>
      <c r="AD76">
        <v>0.42</v>
      </c>
      <c r="AE76">
        <v>0</v>
      </c>
      <c r="AF76">
        <v>20.16</v>
      </c>
      <c r="AG76">
        <v>0.43</v>
      </c>
      <c r="AH76">
        <v>0.65</v>
      </c>
      <c r="AI76">
        <v>0.44</v>
      </c>
      <c r="AJ76">
        <v>14.4</v>
      </c>
      <c r="AK76">
        <v>0.35</v>
      </c>
      <c r="AL76">
        <v>0.43</v>
      </c>
      <c r="AM76">
        <v>120.97</v>
      </c>
      <c r="AN76">
        <v>2.88</v>
      </c>
      <c r="AO76">
        <v>1.58</v>
      </c>
      <c r="AP76">
        <v>0.27</v>
      </c>
      <c r="AQ76">
        <v>4.3</v>
      </c>
      <c r="AR76">
        <v>1.94</v>
      </c>
      <c r="AS76">
        <v>0</v>
      </c>
      <c r="AT76">
        <v>1.61</v>
      </c>
      <c r="AU76">
        <v>4.5199999999999996</v>
      </c>
      <c r="AV76">
        <v>41.58</v>
      </c>
      <c r="AW76">
        <v>30</v>
      </c>
      <c r="AX76">
        <v>30</v>
      </c>
      <c r="AY76">
        <v>35</v>
      </c>
      <c r="AZ76">
        <v>45</v>
      </c>
      <c r="BA76">
        <v>15</v>
      </c>
      <c r="BB76">
        <v>115.16</v>
      </c>
      <c r="BC76">
        <v>108.12</v>
      </c>
      <c r="BD76">
        <v>0</v>
      </c>
    </row>
    <row r="77" spans="7:56">
      <c r="G77" t="s">
        <v>119</v>
      </c>
      <c r="H77" s="115">
        <v>28.47</v>
      </c>
      <c r="I77" s="88">
        <v>0.71</v>
      </c>
      <c r="J77" s="88">
        <v>1.9300000000000002</v>
      </c>
      <c r="K77" s="88">
        <v>120.97</v>
      </c>
      <c r="L77" s="88">
        <v>14.4</v>
      </c>
      <c r="M77" s="116">
        <v>0</v>
      </c>
      <c r="N77" s="115">
        <v>194.7</v>
      </c>
      <c r="O77" s="88">
        <v>237.53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0.38</v>
      </c>
      <c r="AD77">
        <v>0.42</v>
      </c>
      <c r="AE77">
        <v>0</v>
      </c>
      <c r="AF77">
        <v>20.16</v>
      </c>
      <c r="AG77">
        <v>0.43</v>
      </c>
      <c r="AH77">
        <v>0.65</v>
      </c>
      <c r="AI77">
        <v>0.44</v>
      </c>
      <c r="AJ77">
        <v>14.4</v>
      </c>
      <c r="AK77">
        <v>0.35</v>
      </c>
      <c r="AL77">
        <v>0.43</v>
      </c>
      <c r="AM77">
        <v>120.97</v>
      </c>
      <c r="AN77">
        <v>2.88</v>
      </c>
      <c r="AO77">
        <v>1.58</v>
      </c>
      <c r="AP77">
        <v>0.27</v>
      </c>
      <c r="AQ77">
        <v>4.3</v>
      </c>
      <c r="AR77">
        <v>1.94</v>
      </c>
      <c r="AS77">
        <v>0</v>
      </c>
      <c r="AT77">
        <v>1.61</v>
      </c>
      <c r="AU77">
        <v>4.5199999999999996</v>
      </c>
      <c r="AV77">
        <v>41.58</v>
      </c>
      <c r="AW77">
        <v>30</v>
      </c>
      <c r="AX77">
        <v>30</v>
      </c>
      <c r="AY77">
        <v>35</v>
      </c>
      <c r="AZ77">
        <v>45</v>
      </c>
      <c r="BA77">
        <v>15</v>
      </c>
      <c r="BB77">
        <v>115.16</v>
      </c>
      <c r="BC77">
        <v>108.12</v>
      </c>
      <c r="BD77">
        <v>0</v>
      </c>
    </row>
    <row r="78" spans="7:56">
      <c r="G78" t="s">
        <v>120</v>
      </c>
      <c r="H78" s="115">
        <v>28.47</v>
      </c>
      <c r="I78" s="88">
        <v>0.71</v>
      </c>
      <c r="J78" s="88">
        <v>1.9300000000000002</v>
      </c>
      <c r="K78" s="88">
        <v>120.97</v>
      </c>
      <c r="L78" s="88">
        <v>14.4</v>
      </c>
      <c r="M78" s="116">
        <v>0</v>
      </c>
      <c r="N78" s="115">
        <v>194.7</v>
      </c>
      <c r="O78" s="88">
        <v>237.53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0.38</v>
      </c>
      <c r="AD78">
        <v>0.42</v>
      </c>
      <c r="AE78">
        <v>0</v>
      </c>
      <c r="AF78">
        <v>20.16</v>
      </c>
      <c r="AG78">
        <v>0.43</v>
      </c>
      <c r="AH78">
        <v>0.65</v>
      </c>
      <c r="AI78">
        <v>0.44</v>
      </c>
      <c r="AJ78">
        <v>14.4</v>
      </c>
      <c r="AK78">
        <v>0.35</v>
      </c>
      <c r="AL78">
        <v>0.43</v>
      </c>
      <c r="AM78">
        <v>120.97</v>
      </c>
      <c r="AN78">
        <v>2.88</v>
      </c>
      <c r="AO78">
        <v>1.58</v>
      </c>
      <c r="AP78">
        <v>0.27</v>
      </c>
      <c r="AQ78">
        <v>4.3</v>
      </c>
      <c r="AR78">
        <v>1.94</v>
      </c>
      <c r="AS78">
        <v>0</v>
      </c>
      <c r="AT78">
        <v>1.61</v>
      </c>
      <c r="AU78">
        <v>4.5199999999999996</v>
      </c>
      <c r="AV78">
        <v>41.58</v>
      </c>
      <c r="AW78">
        <v>30</v>
      </c>
      <c r="AX78">
        <v>30</v>
      </c>
      <c r="AY78">
        <v>35</v>
      </c>
      <c r="AZ78">
        <v>45</v>
      </c>
      <c r="BA78">
        <v>15</v>
      </c>
      <c r="BB78">
        <v>115.16</v>
      </c>
      <c r="BC78">
        <v>108.12</v>
      </c>
      <c r="BD78">
        <v>0</v>
      </c>
    </row>
    <row r="79" spans="7:56">
      <c r="G79" t="s">
        <v>121</v>
      </c>
      <c r="H79" s="115">
        <v>28.47</v>
      </c>
      <c r="I79" s="88">
        <v>0.71</v>
      </c>
      <c r="J79" s="88">
        <v>1.9300000000000002</v>
      </c>
      <c r="K79" s="88">
        <v>0</v>
      </c>
      <c r="L79" s="88">
        <v>14.4</v>
      </c>
      <c r="M79" s="116">
        <v>0</v>
      </c>
      <c r="N79" s="115">
        <v>153.12</v>
      </c>
      <c r="O79" s="88">
        <v>237.53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0.38</v>
      </c>
      <c r="AD79">
        <v>0.42</v>
      </c>
      <c r="AE79">
        <v>0</v>
      </c>
      <c r="AF79">
        <v>20.16</v>
      </c>
      <c r="AG79">
        <v>0.43</v>
      </c>
      <c r="AH79">
        <v>0.65</v>
      </c>
      <c r="AI79">
        <v>0.44</v>
      </c>
      <c r="AJ79">
        <v>14.4</v>
      </c>
      <c r="AK79">
        <v>0.35</v>
      </c>
      <c r="AL79">
        <v>0.43</v>
      </c>
      <c r="AM79">
        <v>0</v>
      </c>
      <c r="AN79">
        <v>2.88</v>
      </c>
      <c r="AO79">
        <v>1.58</v>
      </c>
      <c r="AP79">
        <v>0.27</v>
      </c>
      <c r="AQ79">
        <v>4.3</v>
      </c>
      <c r="AR79">
        <v>1.94</v>
      </c>
      <c r="AS79">
        <v>0</v>
      </c>
      <c r="AT79">
        <v>1.61</v>
      </c>
      <c r="AU79">
        <v>4.5199999999999996</v>
      </c>
      <c r="AV79">
        <v>0</v>
      </c>
      <c r="AW79">
        <v>30</v>
      </c>
      <c r="AX79">
        <v>30</v>
      </c>
      <c r="AY79">
        <v>35</v>
      </c>
      <c r="AZ79">
        <v>45</v>
      </c>
      <c r="BA79">
        <v>15</v>
      </c>
      <c r="BB79">
        <v>115.16</v>
      </c>
      <c r="BC79">
        <v>108.12</v>
      </c>
      <c r="BD79">
        <v>0</v>
      </c>
    </row>
    <row r="80" spans="7:56">
      <c r="G80" t="s">
        <v>122</v>
      </c>
      <c r="H80" s="115">
        <v>28.47</v>
      </c>
      <c r="I80" s="88">
        <v>0.71</v>
      </c>
      <c r="J80" s="88">
        <v>1.9300000000000002</v>
      </c>
      <c r="K80" s="88">
        <v>0</v>
      </c>
      <c r="L80" s="88">
        <v>14.4</v>
      </c>
      <c r="M80" s="116">
        <v>0</v>
      </c>
      <c r="N80" s="115">
        <v>153.12</v>
      </c>
      <c r="O80" s="88">
        <v>237.53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0.38</v>
      </c>
      <c r="AD80">
        <v>0.42</v>
      </c>
      <c r="AE80">
        <v>0</v>
      </c>
      <c r="AF80">
        <v>20.16</v>
      </c>
      <c r="AG80">
        <v>0.43</v>
      </c>
      <c r="AH80">
        <v>0.65</v>
      </c>
      <c r="AI80">
        <v>0.44</v>
      </c>
      <c r="AJ80">
        <v>14.4</v>
      </c>
      <c r="AK80">
        <v>0.35</v>
      </c>
      <c r="AL80">
        <v>0.43</v>
      </c>
      <c r="AM80">
        <v>0</v>
      </c>
      <c r="AN80">
        <v>2.88</v>
      </c>
      <c r="AO80">
        <v>1.58</v>
      </c>
      <c r="AP80">
        <v>0.27</v>
      </c>
      <c r="AQ80">
        <v>4.3</v>
      </c>
      <c r="AR80">
        <v>1.94</v>
      </c>
      <c r="AS80">
        <v>0</v>
      </c>
      <c r="AT80">
        <v>1.61</v>
      </c>
      <c r="AU80">
        <v>4.5199999999999996</v>
      </c>
      <c r="AV80">
        <v>0</v>
      </c>
      <c r="AW80">
        <v>30</v>
      </c>
      <c r="AX80">
        <v>30</v>
      </c>
      <c r="AY80">
        <v>35</v>
      </c>
      <c r="AZ80">
        <v>45</v>
      </c>
      <c r="BA80">
        <v>15</v>
      </c>
      <c r="BB80">
        <v>115.16</v>
      </c>
      <c r="BC80">
        <v>108.12</v>
      </c>
      <c r="BD80">
        <v>0</v>
      </c>
    </row>
    <row r="81" spans="7:56">
      <c r="G81" t="s">
        <v>123</v>
      </c>
      <c r="H81" s="115">
        <v>28.47</v>
      </c>
      <c r="I81" s="88">
        <v>0.71</v>
      </c>
      <c r="J81" s="88">
        <v>1.9300000000000002</v>
      </c>
      <c r="K81" s="88">
        <v>0</v>
      </c>
      <c r="L81" s="88">
        <v>14.4</v>
      </c>
      <c r="M81" s="116">
        <v>0</v>
      </c>
      <c r="N81" s="115">
        <v>153.12</v>
      </c>
      <c r="O81" s="88">
        <v>237.53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0.38</v>
      </c>
      <c r="AD81">
        <v>0.42</v>
      </c>
      <c r="AE81">
        <v>0</v>
      </c>
      <c r="AF81">
        <v>20.16</v>
      </c>
      <c r="AG81">
        <v>0.43</v>
      </c>
      <c r="AH81">
        <v>0.65</v>
      </c>
      <c r="AI81">
        <v>0.44</v>
      </c>
      <c r="AJ81">
        <v>14.4</v>
      </c>
      <c r="AK81">
        <v>0.35</v>
      </c>
      <c r="AL81">
        <v>0.43</v>
      </c>
      <c r="AM81">
        <v>0</v>
      </c>
      <c r="AN81">
        <v>2.88</v>
      </c>
      <c r="AO81">
        <v>1.58</v>
      </c>
      <c r="AP81">
        <v>0.27</v>
      </c>
      <c r="AQ81">
        <v>4.3</v>
      </c>
      <c r="AR81">
        <v>1.94</v>
      </c>
      <c r="AS81">
        <v>0</v>
      </c>
      <c r="AT81">
        <v>1.61</v>
      </c>
      <c r="AU81">
        <v>4.5199999999999996</v>
      </c>
      <c r="AV81">
        <v>0</v>
      </c>
      <c r="AW81">
        <v>30</v>
      </c>
      <c r="AX81">
        <v>30</v>
      </c>
      <c r="AY81">
        <v>35</v>
      </c>
      <c r="AZ81">
        <v>45</v>
      </c>
      <c r="BA81">
        <v>15</v>
      </c>
      <c r="BB81">
        <v>115.16</v>
      </c>
      <c r="BC81">
        <v>108.12</v>
      </c>
      <c r="BD81">
        <v>0</v>
      </c>
    </row>
    <row r="82" spans="7:56">
      <c r="G82" t="s">
        <v>124</v>
      </c>
      <c r="H82" s="115">
        <v>28.47</v>
      </c>
      <c r="I82" s="88">
        <v>0.71</v>
      </c>
      <c r="J82" s="88">
        <v>1.9300000000000002</v>
      </c>
      <c r="K82" s="88">
        <v>0</v>
      </c>
      <c r="L82" s="88">
        <v>14.4</v>
      </c>
      <c r="M82" s="116">
        <v>0</v>
      </c>
      <c r="N82" s="115">
        <v>153.12</v>
      </c>
      <c r="O82" s="88">
        <v>237.53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0.38</v>
      </c>
      <c r="AD82">
        <v>0.42</v>
      </c>
      <c r="AE82">
        <v>0</v>
      </c>
      <c r="AF82">
        <v>20.16</v>
      </c>
      <c r="AG82">
        <v>0.43</v>
      </c>
      <c r="AH82">
        <v>0.65</v>
      </c>
      <c r="AI82">
        <v>0.44</v>
      </c>
      <c r="AJ82">
        <v>14.4</v>
      </c>
      <c r="AK82">
        <v>0.35</v>
      </c>
      <c r="AL82">
        <v>0.43</v>
      </c>
      <c r="AM82">
        <v>0</v>
      </c>
      <c r="AN82">
        <v>2.88</v>
      </c>
      <c r="AO82">
        <v>1.58</v>
      </c>
      <c r="AP82">
        <v>0.27</v>
      </c>
      <c r="AQ82">
        <v>4.3</v>
      </c>
      <c r="AR82">
        <v>1.94</v>
      </c>
      <c r="AS82">
        <v>0</v>
      </c>
      <c r="AT82">
        <v>1.61</v>
      </c>
      <c r="AU82">
        <v>4.5199999999999996</v>
      </c>
      <c r="AV82">
        <v>0</v>
      </c>
      <c r="AW82">
        <v>30</v>
      </c>
      <c r="AX82">
        <v>30</v>
      </c>
      <c r="AY82">
        <v>35</v>
      </c>
      <c r="AZ82">
        <v>45</v>
      </c>
      <c r="BA82">
        <v>15</v>
      </c>
      <c r="BB82">
        <v>115.16</v>
      </c>
      <c r="BC82">
        <v>108.12</v>
      </c>
      <c r="BD82">
        <v>0</v>
      </c>
    </row>
    <row r="83" spans="7:56">
      <c r="G83" t="s">
        <v>125</v>
      </c>
      <c r="H83" s="115">
        <v>28.47</v>
      </c>
      <c r="I83" s="88">
        <v>0.71</v>
      </c>
      <c r="J83" s="88">
        <v>1.9300000000000002</v>
      </c>
      <c r="K83" s="88">
        <v>0</v>
      </c>
      <c r="L83" s="88">
        <v>14.4</v>
      </c>
      <c r="M83" s="116">
        <v>0</v>
      </c>
      <c r="N83" s="115">
        <v>153.12</v>
      </c>
      <c r="O83" s="88">
        <v>237.53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0</v>
      </c>
      <c r="AF83">
        <v>20.16</v>
      </c>
      <c r="AG83">
        <v>0.43</v>
      </c>
      <c r="AH83">
        <v>0.65</v>
      </c>
      <c r="AI83">
        <v>0.44</v>
      </c>
      <c r="AJ83">
        <v>14.4</v>
      </c>
      <c r="AK83">
        <v>0.35</v>
      </c>
      <c r="AL83">
        <v>0.43</v>
      </c>
      <c r="AM83">
        <v>0</v>
      </c>
      <c r="AN83">
        <v>2.88</v>
      </c>
      <c r="AO83">
        <v>1.58</v>
      </c>
      <c r="AP83">
        <v>0.27</v>
      </c>
      <c r="AQ83">
        <v>4.3</v>
      </c>
      <c r="AR83">
        <v>1.94</v>
      </c>
      <c r="AS83">
        <v>0</v>
      </c>
      <c r="AT83">
        <v>1.61</v>
      </c>
      <c r="AU83">
        <v>4.5199999999999996</v>
      </c>
      <c r="AV83">
        <v>0</v>
      </c>
      <c r="AW83">
        <v>30</v>
      </c>
      <c r="AX83">
        <v>30</v>
      </c>
      <c r="AY83">
        <v>35</v>
      </c>
      <c r="AZ83">
        <v>45</v>
      </c>
      <c r="BA83">
        <v>15</v>
      </c>
      <c r="BB83">
        <v>115.16</v>
      </c>
      <c r="BC83">
        <v>108.12</v>
      </c>
      <c r="BD83">
        <v>0</v>
      </c>
    </row>
    <row r="84" spans="7:56">
      <c r="G84" t="s">
        <v>126</v>
      </c>
      <c r="H84" s="115">
        <v>28.47</v>
      </c>
      <c r="I84" s="88">
        <v>0.71</v>
      </c>
      <c r="J84" s="88">
        <v>1.9300000000000002</v>
      </c>
      <c r="K84" s="88">
        <v>0</v>
      </c>
      <c r="L84" s="88">
        <v>14.4</v>
      </c>
      <c r="M84" s="116">
        <v>0</v>
      </c>
      <c r="N84" s="115">
        <v>153.12</v>
      </c>
      <c r="O84" s="88">
        <v>237.53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0</v>
      </c>
      <c r="AF84">
        <v>20.16</v>
      </c>
      <c r="AG84">
        <v>0.43</v>
      </c>
      <c r="AH84">
        <v>0.65</v>
      </c>
      <c r="AI84">
        <v>0.44</v>
      </c>
      <c r="AJ84">
        <v>14.4</v>
      </c>
      <c r="AK84">
        <v>0.35</v>
      </c>
      <c r="AL84">
        <v>0.43</v>
      </c>
      <c r="AM84">
        <v>0</v>
      </c>
      <c r="AN84">
        <v>2.88</v>
      </c>
      <c r="AO84">
        <v>1.58</v>
      </c>
      <c r="AP84">
        <v>0.27</v>
      </c>
      <c r="AQ84">
        <v>4.3</v>
      </c>
      <c r="AR84">
        <v>1.94</v>
      </c>
      <c r="AS84">
        <v>0</v>
      </c>
      <c r="AT84">
        <v>1.61</v>
      </c>
      <c r="AU84">
        <v>4.5199999999999996</v>
      </c>
      <c r="AV84">
        <v>0</v>
      </c>
      <c r="AW84">
        <v>30</v>
      </c>
      <c r="AX84">
        <v>30</v>
      </c>
      <c r="AY84">
        <v>35</v>
      </c>
      <c r="AZ84">
        <v>45</v>
      </c>
      <c r="BA84">
        <v>15</v>
      </c>
      <c r="BB84">
        <v>115.16</v>
      </c>
      <c r="BC84">
        <v>108.12</v>
      </c>
      <c r="BD84">
        <v>0</v>
      </c>
    </row>
    <row r="85" spans="7:56">
      <c r="G85" t="s">
        <v>127</v>
      </c>
      <c r="H85" s="115">
        <v>28.47</v>
      </c>
      <c r="I85" s="88">
        <v>0.71</v>
      </c>
      <c r="J85" s="88">
        <v>1.9300000000000002</v>
      </c>
      <c r="K85" s="88">
        <v>0</v>
      </c>
      <c r="L85" s="88">
        <v>14.4</v>
      </c>
      <c r="M85" s="116">
        <v>0</v>
      </c>
      <c r="N85" s="115">
        <v>153.12</v>
      </c>
      <c r="O85" s="88">
        <v>237.53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0</v>
      </c>
      <c r="AF85">
        <v>20.16</v>
      </c>
      <c r="AG85">
        <v>0.43</v>
      </c>
      <c r="AH85">
        <v>0.65</v>
      </c>
      <c r="AI85">
        <v>0.44</v>
      </c>
      <c r="AJ85">
        <v>14.4</v>
      </c>
      <c r="AK85">
        <v>0.35</v>
      </c>
      <c r="AL85">
        <v>0.43</v>
      </c>
      <c r="AM85">
        <v>0</v>
      </c>
      <c r="AN85">
        <v>2.88</v>
      </c>
      <c r="AO85">
        <v>1.58</v>
      </c>
      <c r="AP85">
        <v>0.27</v>
      </c>
      <c r="AQ85">
        <v>4.3</v>
      </c>
      <c r="AR85">
        <v>1.94</v>
      </c>
      <c r="AS85">
        <v>0</v>
      </c>
      <c r="AT85">
        <v>1.61</v>
      </c>
      <c r="AU85">
        <v>4.5199999999999996</v>
      </c>
      <c r="AV85">
        <v>0</v>
      </c>
      <c r="AW85">
        <v>30</v>
      </c>
      <c r="AX85">
        <v>30</v>
      </c>
      <c r="AY85">
        <v>35</v>
      </c>
      <c r="AZ85">
        <v>45</v>
      </c>
      <c r="BA85">
        <v>15</v>
      </c>
      <c r="BB85">
        <v>115.16</v>
      </c>
      <c r="BC85">
        <v>108.12</v>
      </c>
      <c r="BD85">
        <v>0</v>
      </c>
    </row>
    <row r="86" spans="7:56">
      <c r="G86" t="s">
        <v>128</v>
      </c>
      <c r="H86" s="115">
        <v>28.47</v>
      </c>
      <c r="I86" s="88">
        <v>0.71</v>
      </c>
      <c r="J86" s="88">
        <v>1.9300000000000002</v>
      </c>
      <c r="K86" s="88">
        <v>0</v>
      </c>
      <c r="L86" s="88">
        <v>14.4</v>
      </c>
      <c r="M86" s="116">
        <v>0</v>
      </c>
      <c r="N86" s="115">
        <v>153.12</v>
      </c>
      <c r="O86" s="88">
        <v>237.53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0</v>
      </c>
      <c r="AF86">
        <v>20.16</v>
      </c>
      <c r="AG86">
        <v>0.43</v>
      </c>
      <c r="AH86">
        <v>0.65</v>
      </c>
      <c r="AI86">
        <v>0.44</v>
      </c>
      <c r="AJ86">
        <v>14.4</v>
      </c>
      <c r="AK86">
        <v>0.35</v>
      </c>
      <c r="AL86">
        <v>0.43</v>
      </c>
      <c r="AM86">
        <v>0</v>
      </c>
      <c r="AN86">
        <v>2.88</v>
      </c>
      <c r="AO86">
        <v>1.58</v>
      </c>
      <c r="AP86">
        <v>0.27</v>
      </c>
      <c r="AQ86">
        <v>4.3</v>
      </c>
      <c r="AR86">
        <v>1.94</v>
      </c>
      <c r="AS86">
        <v>0</v>
      </c>
      <c r="AT86">
        <v>1.61</v>
      </c>
      <c r="AU86">
        <v>4.5199999999999996</v>
      </c>
      <c r="AV86">
        <v>0</v>
      </c>
      <c r="AW86">
        <v>30</v>
      </c>
      <c r="AX86">
        <v>30</v>
      </c>
      <c r="AY86">
        <v>35</v>
      </c>
      <c r="AZ86">
        <v>45</v>
      </c>
      <c r="BA86">
        <v>15</v>
      </c>
      <c r="BB86">
        <v>115.16</v>
      </c>
      <c r="BC86">
        <v>108.12</v>
      </c>
      <c r="BD86">
        <v>0</v>
      </c>
    </row>
    <row r="87" spans="7:56">
      <c r="G87" t="s">
        <v>129</v>
      </c>
      <c r="H87" s="115">
        <v>28.459999999999997</v>
      </c>
      <c r="I87" s="88">
        <v>0.71</v>
      </c>
      <c r="J87" s="88">
        <v>1.9300000000000002</v>
      </c>
      <c r="K87" s="88">
        <v>0</v>
      </c>
      <c r="L87" s="88">
        <v>14.4</v>
      </c>
      <c r="M87" s="116">
        <v>0</v>
      </c>
      <c r="N87" s="115">
        <v>153.12</v>
      </c>
      <c r="O87" s="88">
        <v>237.53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0</v>
      </c>
      <c r="AF87">
        <v>20.16</v>
      </c>
      <c r="AG87">
        <v>0.43</v>
      </c>
      <c r="AH87">
        <v>0.65</v>
      </c>
      <c r="AI87">
        <v>0.43</v>
      </c>
      <c r="AJ87">
        <v>14.4</v>
      </c>
      <c r="AK87">
        <v>0.35</v>
      </c>
      <c r="AL87">
        <v>0.43</v>
      </c>
      <c r="AM87">
        <v>0</v>
      </c>
      <c r="AN87">
        <v>2.88</v>
      </c>
      <c r="AO87">
        <v>1.58</v>
      </c>
      <c r="AP87">
        <v>0.27</v>
      </c>
      <c r="AQ87">
        <v>4.3</v>
      </c>
      <c r="AR87">
        <v>1.94</v>
      </c>
      <c r="AS87">
        <v>0</v>
      </c>
      <c r="AT87">
        <v>1.61</v>
      </c>
      <c r="AU87">
        <v>4.5199999999999996</v>
      </c>
      <c r="AV87">
        <v>0</v>
      </c>
      <c r="AW87">
        <v>30</v>
      </c>
      <c r="AX87">
        <v>30</v>
      </c>
      <c r="AY87">
        <v>35</v>
      </c>
      <c r="AZ87">
        <v>45</v>
      </c>
      <c r="BA87">
        <v>15</v>
      </c>
      <c r="BB87">
        <v>115.16</v>
      </c>
      <c r="BC87">
        <v>108.12</v>
      </c>
      <c r="BD87">
        <v>0</v>
      </c>
    </row>
    <row r="88" spans="7:56">
      <c r="G88" t="s">
        <v>130</v>
      </c>
      <c r="H88" s="115">
        <v>28.459999999999997</v>
      </c>
      <c r="I88" s="88">
        <v>0.71</v>
      </c>
      <c r="J88" s="88">
        <v>1.9300000000000002</v>
      </c>
      <c r="K88" s="88">
        <v>0</v>
      </c>
      <c r="L88" s="88">
        <v>14.4</v>
      </c>
      <c r="M88" s="116">
        <v>0</v>
      </c>
      <c r="N88" s="115">
        <v>153.12</v>
      </c>
      <c r="O88" s="88">
        <v>237.53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0</v>
      </c>
      <c r="AF88">
        <v>20.16</v>
      </c>
      <c r="AG88">
        <v>0.43</v>
      </c>
      <c r="AH88">
        <v>0.65</v>
      </c>
      <c r="AI88">
        <v>0.43</v>
      </c>
      <c r="AJ88">
        <v>14.4</v>
      </c>
      <c r="AK88">
        <v>0.35</v>
      </c>
      <c r="AL88">
        <v>0.43</v>
      </c>
      <c r="AM88">
        <v>0</v>
      </c>
      <c r="AN88">
        <v>2.88</v>
      </c>
      <c r="AO88">
        <v>1.58</v>
      </c>
      <c r="AP88">
        <v>0.27</v>
      </c>
      <c r="AQ88">
        <v>4.3</v>
      </c>
      <c r="AR88">
        <v>1.94</v>
      </c>
      <c r="AS88">
        <v>0</v>
      </c>
      <c r="AT88">
        <v>1.61</v>
      </c>
      <c r="AU88">
        <v>4.5199999999999996</v>
      </c>
      <c r="AV88">
        <v>0</v>
      </c>
      <c r="AW88">
        <v>30</v>
      </c>
      <c r="AX88">
        <v>30</v>
      </c>
      <c r="AY88">
        <v>35</v>
      </c>
      <c r="AZ88">
        <v>45</v>
      </c>
      <c r="BA88">
        <v>15</v>
      </c>
      <c r="BB88">
        <v>115.16</v>
      </c>
      <c r="BC88">
        <v>108.12</v>
      </c>
      <c r="BD88">
        <v>0</v>
      </c>
    </row>
    <row r="89" spans="7:56">
      <c r="G89" t="s">
        <v>131</v>
      </c>
      <c r="H89" s="115">
        <v>28.459999999999997</v>
      </c>
      <c r="I89" s="88">
        <v>0.71</v>
      </c>
      <c r="J89" s="88">
        <v>1.9300000000000002</v>
      </c>
      <c r="K89" s="88">
        <v>0</v>
      </c>
      <c r="L89" s="88">
        <v>14.4</v>
      </c>
      <c r="M89" s="116">
        <v>0</v>
      </c>
      <c r="N89" s="115">
        <v>153.12</v>
      </c>
      <c r="O89" s="88">
        <v>237.53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0</v>
      </c>
      <c r="AF89">
        <v>20.16</v>
      </c>
      <c r="AG89">
        <v>0.43</v>
      </c>
      <c r="AH89">
        <v>0.65</v>
      </c>
      <c r="AI89">
        <v>0.43</v>
      </c>
      <c r="AJ89">
        <v>14.4</v>
      </c>
      <c r="AK89">
        <v>0.35</v>
      </c>
      <c r="AL89">
        <v>0.43</v>
      </c>
      <c r="AM89">
        <v>0</v>
      </c>
      <c r="AN89">
        <v>2.88</v>
      </c>
      <c r="AO89">
        <v>1.58</v>
      </c>
      <c r="AP89">
        <v>0.27</v>
      </c>
      <c r="AQ89">
        <v>4.3</v>
      </c>
      <c r="AR89">
        <v>1.94</v>
      </c>
      <c r="AS89">
        <v>0</v>
      </c>
      <c r="AT89">
        <v>1.61</v>
      </c>
      <c r="AU89">
        <v>4.5199999999999996</v>
      </c>
      <c r="AV89">
        <v>0</v>
      </c>
      <c r="AW89">
        <v>30</v>
      </c>
      <c r="AX89">
        <v>30</v>
      </c>
      <c r="AY89">
        <v>35</v>
      </c>
      <c r="AZ89">
        <v>45</v>
      </c>
      <c r="BA89">
        <v>15</v>
      </c>
      <c r="BB89">
        <v>115.16</v>
      </c>
      <c r="BC89">
        <v>108.12</v>
      </c>
      <c r="BD89">
        <v>0</v>
      </c>
    </row>
    <row r="90" spans="7:56">
      <c r="G90" t="s">
        <v>132</v>
      </c>
      <c r="H90" s="115">
        <v>28.459999999999997</v>
      </c>
      <c r="I90" s="88">
        <v>0.71</v>
      </c>
      <c r="J90" s="88">
        <v>1.9300000000000002</v>
      </c>
      <c r="K90" s="88">
        <v>0</v>
      </c>
      <c r="L90" s="88">
        <v>14.4</v>
      </c>
      <c r="M90" s="116">
        <v>0</v>
      </c>
      <c r="N90" s="115">
        <v>153.12</v>
      </c>
      <c r="O90" s="88">
        <v>237.53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20.16</v>
      </c>
      <c r="AG90">
        <v>0.43</v>
      </c>
      <c r="AH90">
        <v>0.65</v>
      </c>
      <c r="AI90">
        <v>0.43</v>
      </c>
      <c r="AJ90">
        <v>14.4</v>
      </c>
      <c r="AK90">
        <v>0.35</v>
      </c>
      <c r="AL90">
        <v>0.43</v>
      </c>
      <c r="AM90">
        <v>0</v>
      </c>
      <c r="AN90">
        <v>2.88</v>
      </c>
      <c r="AO90">
        <v>1.58</v>
      </c>
      <c r="AP90">
        <v>0.27</v>
      </c>
      <c r="AQ90">
        <v>4.3</v>
      </c>
      <c r="AR90">
        <v>1.94</v>
      </c>
      <c r="AS90">
        <v>0</v>
      </c>
      <c r="AT90">
        <v>1.61</v>
      </c>
      <c r="AU90">
        <v>4.5199999999999996</v>
      </c>
      <c r="AV90">
        <v>0</v>
      </c>
      <c r="AW90">
        <v>30</v>
      </c>
      <c r="AX90">
        <v>30</v>
      </c>
      <c r="AY90">
        <v>35</v>
      </c>
      <c r="AZ90">
        <v>45</v>
      </c>
      <c r="BA90">
        <v>15</v>
      </c>
      <c r="BB90">
        <v>115.16</v>
      </c>
      <c r="BC90">
        <v>108.12</v>
      </c>
      <c r="BD90">
        <v>0</v>
      </c>
    </row>
    <row r="91" spans="7:56">
      <c r="G91" t="s">
        <v>133</v>
      </c>
      <c r="H91" s="115">
        <v>28.459999999999997</v>
      </c>
      <c r="I91" s="88">
        <v>0.71</v>
      </c>
      <c r="J91" s="88">
        <v>1.9300000000000002</v>
      </c>
      <c r="K91" s="88">
        <v>0</v>
      </c>
      <c r="L91" s="88">
        <v>14.4</v>
      </c>
      <c r="M91" s="116">
        <v>0</v>
      </c>
      <c r="N91" s="115">
        <v>153.12</v>
      </c>
      <c r="O91" s="88">
        <v>237.53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20.16</v>
      </c>
      <c r="AG91">
        <v>0.43</v>
      </c>
      <c r="AH91">
        <v>0.65</v>
      </c>
      <c r="AI91">
        <v>0.43</v>
      </c>
      <c r="AJ91">
        <v>14.4</v>
      </c>
      <c r="AK91">
        <v>0.35</v>
      </c>
      <c r="AL91">
        <v>0.43</v>
      </c>
      <c r="AM91">
        <v>0</v>
      </c>
      <c r="AN91">
        <v>2.88</v>
      </c>
      <c r="AO91">
        <v>1.58</v>
      </c>
      <c r="AP91">
        <v>0.27</v>
      </c>
      <c r="AQ91">
        <v>4.3</v>
      </c>
      <c r="AR91">
        <v>1.94</v>
      </c>
      <c r="AS91">
        <v>0</v>
      </c>
      <c r="AT91">
        <v>1.61</v>
      </c>
      <c r="AU91">
        <v>4.5199999999999996</v>
      </c>
      <c r="AV91">
        <v>0</v>
      </c>
      <c r="AW91">
        <v>30</v>
      </c>
      <c r="AX91">
        <v>30</v>
      </c>
      <c r="AY91">
        <v>35</v>
      </c>
      <c r="AZ91">
        <v>45</v>
      </c>
      <c r="BA91">
        <v>15</v>
      </c>
      <c r="BB91">
        <v>115.16</v>
      </c>
      <c r="BC91">
        <v>108.12</v>
      </c>
      <c r="BD91">
        <v>0</v>
      </c>
    </row>
    <row r="92" spans="7:56">
      <c r="G92" t="s">
        <v>134</v>
      </c>
      <c r="H92" s="115">
        <v>28.459999999999997</v>
      </c>
      <c r="I92" s="88">
        <v>0.71</v>
      </c>
      <c r="J92" s="88">
        <v>1.9300000000000002</v>
      </c>
      <c r="K92" s="88">
        <v>0</v>
      </c>
      <c r="L92" s="88">
        <v>14.4</v>
      </c>
      <c r="M92" s="116">
        <v>0</v>
      </c>
      <c r="N92" s="115">
        <v>153.12</v>
      </c>
      <c r="O92" s="88">
        <v>237.53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20.16</v>
      </c>
      <c r="AG92">
        <v>0.43</v>
      </c>
      <c r="AH92">
        <v>0.65</v>
      </c>
      <c r="AI92">
        <v>0.43</v>
      </c>
      <c r="AJ92">
        <v>14.4</v>
      </c>
      <c r="AK92">
        <v>0.35</v>
      </c>
      <c r="AL92">
        <v>0.43</v>
      </c>
      <c r="AM92">
        <v>0</v>
      </c>
      <c r="AN92">
        <v>2.88</v>
      </c>
      <c r="AO92">
        <v>1.58</v>
      </c>
      <c r="AP92">
        <v>0.27</v>
      </c>
      <c r="AQ92">
        <v>4.3</v>
      </c>
      <c r="AR92">
        <v>1.94</v>
      </c>
      <c r="AS92">
        <v>0</v>
      </c>
      <c r="AT92">
        <v>1.61</v>
      </c>
      <c r="AU92">
        <v>4.5199999999999996</v>
      </c>
      <c r="AV92">
        <v>0</v>
      </c>
      <c r="AW92">
        <v>30</v>
      </c>
      <c r="AX92">
        <v>30</v>
      </c>
      <c r="AY92">
        <v>35</v>
      </c>
      <c r="AZ92">
        <v>45</v>
      </c>
      <c r="BA92">
        <v>15</v>
      </c>
      <c r="BB92">
        <v>115.16</v>
      </c>
      <c r="BC92">
        <v>108.12</v>
      </c>
      <c r="BD92">
        <v>0</v>
      </c>
    </row>
    <row r="93" spans="7:56">
      <c r="G93" t="s">
        <v>135</v>
      </c>
      <c r="H93" s="115">
        <v>28.459999999999997</v>
      </c>
      <c r="I93" s="88">
        <v>0.71</v>
      </c>
      <c r="J93" s="88">
        <v>1.9300000000000002</v>
      </c>
      <c r="K93" s="88">
        <v>0</v>
      </c>
      <c r="L93" s="88">
        <v>14.4</v>
      </c>
      <c r="M93" s="116">
        <v>0</v>
      </c>
      <c r="N93" s="115">
        <v>153.12</v>
      </c>
      <c r="O93" s="88">
        <v>237.53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20.16</v>
      </c>
      <c r="AG93">
        <v>0.43</v>
      </c>
      <c r="AH93">
        <v>0.65</v>
      </c>
      <c r="AI93">
        <v>0.43</v>
      </c>
      <c r="AJ93">
        <v>14.4</v>
      </c>
      <c r="AK93">
        <v>0.35</v>
      </c>
      <c r="AL93">
        <v>0.43</v>
      </c>
      <c r="AM93">
        <v>0</v>
      </c>
      <c r="AN93">
        <v>2.88</v>
      </c>
      <c r="AO93">
        <v>1.58</v>
      </c>
      <c r="AP93">
        <v>0.27</v>
      </c>
      <c r="AQ93">
        <v>4.3</v>
      </c>
      <c r="AR93">
        <v>1.94</v>
      </c>
      <c r="AS93">
        <v>0</v>
      </c>
      <c r="AT93">
        <v>1.61</v>
      </c>
      <c r="AU93">
        <v>4.5199999999999996</v>
      </c>
      <c r="AV93">
        <v>0</v>
      </c>
      <c r="AW93">
        <v>30</v>
      </c>
      <c r="AX93">
        <v>30</v>
      </c>
      <c r="AY93">
        <v>35</v>
      </c>
      <c r="AZ93">
        <v>45</v>
      </c>
      <c r="BA93">
        <v>15</v>
      </c>
      <c r="BB93">
        <v>115.16</v>
      </c>
      <c r="BC93">
        <v>108.12</v>
      </c>
      <c r="BD93">
        <v>0</v>
      </c>
    </row>
    <row r="94" spans="7:56">
      <c r="G94" t="s">
        <v>136</v>
      </c>
      <c r="H94" s="115">
        <v>28.459999999999997</v>
      </c>
      <c r="I94" s="88">
        <v>0.71</v>
      </c>
      <c r="J94" s="88">
        <v>1.9300000000000002</v>
      </c>
      <c r="K94" s="88">
        <v>0</v>
      </c>
      <c r="L94" s="88">
        <v>14.4</v>
      </c>
      <c r="M94" s="116">
        <v>0</v>
      </c>
      <c r="N94" s="115">
        <v>153.12</v>
      </c>
      <c r="O94" s="88">
        <v>237.53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20.16</v>
      </c>
      <c r="AG94">
        <v>0.43</v>
      </c>
      <c r="AH94">
        <v>0.65</v>
      </c>
      <c r="AI94">
        <v>0.43</v>
      </c>
      <c r="AJ94">
        <v>14.4</v>
      </c>
      <c r="AK94">
        <v>0.35</v>
      </c>
      <c r="AL94">
        <v>0.43</v>
      </c>
      <c r="AM94">
        <v>0</v>
      </c>
      <c r="AN94">
        <v>2.88</v>
      </c>
      <c r="AO94">
        <v>1.58</v>
      </c>
      <c r="AP94">
        <v>0.27</v>
      </c>
      <c r="AQ94">
        <v>4.3</v>
      </c>
      <c r="AR94">
        <v>1.94</v>
      </c>
      <c r="AS94">
        <v>0</v>
      </c>
      <c r="AT94">
        <v>1.61</v>
      </c>
      <c r="AU94">
        <v>4.5199999999999996</v>
      </c>
      <c r="AV94">
        <v>0</v>
      </c>
      <c r="AW94">
        <v>30</v>
      </c>
      <c r="AX94">
        <v>30</v>
      </c>
      <c r="AY94">
        <v>35</v>
      </c>
      <c r="AZ94">
        <v>45</v>
      </c>
      <c r="BA94">
        <v>15</v>
      </c>
      <c r="BB94">
        <v>115.16</v>
      </c>
      <c r="BC94">
        <v>108.12</v>
      </c>
      <c r="BD94">
        <v>0</v>
      </c>
    </row>
    <row r="95" spans="7:56">
      <c r="G95" t="s">
        <v>137</v>
      </c>
      <c r="H95" s="115">
        <v>28.459999999999997</v>
      </c>
      <c r="I95" s="88">
        <v>0.71</v>
      </c>
      <c r="J95" s="88">
        <v>1.9300000000000002</v>
      </c>
      <c r="K95" s="88">
        <v>0</v>
      </c>
      <c r="L95" s="88">
        <v>14.4</v>
      </c>
      <c r="M95" s="116">
        <v>0</v>
      </c>
      <c r="N95" s="115">
        <v>153.12</v>
      </c>
      <c r="O95" s="88">
        <v>237.53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20.16</v>
      </c>
      <c r="AG95">
        <v>0.43</v>
      </c>
      <c r="AH95">
        <v>0.65</v>
      </c>
      <c r="AI95">
        <v>0.43</v>
      </c>
      <c r="AJ95">
        <v>14.4</v>
      </c>
      <c r="AK95">
        <v>0.35</v>
      </c>
      <c r="AL95">
        <v>0.43</v>
      </c>
      <c r="AM95">
        <v>0</v>
      </c>
      <c r="AN95">
        <v>2.88</v>
      </c>
      <c r="AO95">
        <v>1.58</v>
      </c>
      <c r="AP95">
        <v>0.27</v>
      </c>
      <c r="AQ95">
        <v>4.3</v>
      </c>
      <c r="AR95">
        <v>1.94</v>
      </c>
      <c r="AS95">
        <v>0</v>
      </c>
      <c r="AT95">
        <v>1.61</v>
      </c>
      <c r="AU95">
        <v>4.5199999999999996</v>
      </c>
      <c r="AV95">
        <v>0</v>
      </c>
      <c r="AW95">
        <v>30</v>
      </c>
      <c r="AX95">
        <v>30</v>
      </c>
      <c r="AY95">
        <v>35</v>
      </c>
      <c r="AZ95">
        <v>45</v>
      </c>
      <c r="BA95">
        <v>15</v>
      </c>
      <c r="BB95">
        <v>115.16</v>
      </c>
      <c r="BC95">
        <v>108.12</v>
      </c>
      <c r="BD95">
        <v>0</v>
      </c>
    </row>
    <row r="96" spans="7:56">
      <c r="G96" t="s">
        <v>138</v>
      </c>
      <c r="H96" s="115">
        <v>28.459999999999997</v>
      </c>
      <c r="I96" s="88">
        <v>0.71</v>
      </c>
      <c r="J96" s="88">
        <v>1.9300000000000002</v>
      </c>
      <c r="K96" s="88">
        <v>0</v>
      </c>
      <c r="L96" s="88">
        <v>14.4</v>
      </c>
      <c r="M96" s="116">
        <v>0</v>
      </c>
      <c r="N96" s="115">
        <v>153.12</v>
      </c>
      <c r="O96" s="88">
        <v>237.53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20.16</v>
      </c>
      <c r="AG96">
        <v>0.43</v>
      </c>
      <c r="AH96">
        <v>0.65</v>
      </c>
      <c r="AI96">
        <v>0.43</v>
      </c>
      <c r="AJ96">
        <v>14.4</v>
      </c>
      <c r="AK96">
        <v>0.35</v>
      </c>
      <c r="AL96">
        <v>0.43</v>
      </c>
      <c r="AM96">
        <v>0</v>
      </c>
      <c r="AN96">
        <v>2.88</v>
      </c>
      <c r="AO96">
        <v>1.58</v>
      </c>
      <c r="AP96">
        <v>0.27</v>
      </c>
      <c r="AQ96">
        <v>4.3</v>
      </c>
      <c r="AR96">
        <v>1.94</v>
      </c>
      <c r="AS96">
        <v>0</v>
      </c>
      <c r="AT96">
        <v>1.61</v>
      </c>
      <c r="AU96">
        <v>4.5199999999999996</v>
      </c>
      <c r="AV96">
        <v>0</v>
      </c>
      <c r="AW96">
        <v>30</v>
      </c>
      <c r="AX96">
        <v>30</v>
      </c>
      <c r="AY96">
        <v>35</v>
      </c>
      <c r="AZ96">
        <v>45</v>
      </c>
      <c r="BA96">
        <v>15</v>
      </c>
      <c r="BB96">
        <v>115.16</v>
      </c>
      <c r="BC96">
        <v>108.12</v>
      </c>
      <c r="BD96">
        <v>0</v>
      </c>
    </row>
    <row r="97" spans="1:133">
      <c r="G97" t="s">
        <v>139</v>
      </c>
      <c r="H97" s="115">
        <v>28.459999999999997</v>
      </c>
      <c r="I97" s="88">
        <v>0.71</v>
      </c>
      <c r="J97" s="88">
        <v>1.9300000000000002</v>
      </c>
      <c r="K97" s="88">
        <v>0</v>
      </c>
      <c r="L97" s="88">
        <v>14.4</v>
      </c>
      <c r="M97" s="116">
        <v>0</v>
      </c>
      <c r="N97" s="115">
        <v>153.12</v>
      </c>
      <c r="O97" s="88">
        <v>237.53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20.16</v>
      </c>
      <c r="AG97">
        <v>0.43</v>
      </c>
      <c r="AH97">
        <v>0.65</v>
      </c>
      <c r="AI97">
        <v>0.43</v>
      </c>
      <c r="AJ97">
        <v>14.4</v>
      </c>
      <c r="AK97">
        <v>0.35</v>
      </c>
      <c r="AL97">
        <v>0.43</v>
      </c>
      <c r="AM97">
        <v>0</v>
      </c>
      <c r="AN97">
        <v>2.88</v>
      </c>
      <c r="AO97">
        <v>1.58</v>
      </c>
      <c r="AP97">
        <v>0.27</v>
      </c>
      <c r="AQ97">
        <v>4.3</v>
      </c>
      <c r="AR97">
        <v>1.94</v>
      </c>
      <c r="AS97">
        <v>0</v>
      </c>
      <c r="AT97">
        <v>1.61</v>
      </c>
      <c r="AU97">
        <v>4.5199999999999996</v>
      </c>
      <c r="AV97">
        <v>0</v>
      </c>
      <c r="AW97">
        <v>30</v>
      </c>
      <c r="AX97">
        <v>30</v>
      </c>
      <c r="AY97">
        <v>35</v>
      </c>
      <c r="AZ97">
        <v>45</v>
      </c>
      <c r="BA97">
        <v>15</v>
      </c>
      <c r="BB97">
        <v>115.16</v>
      </c>
      <c r="BC97">
        <v>108.12</v>
      </c>
      <c r="BD97">
        <v>0</v>
      </c>
    </row>
    <row r="98" spans="1:133">
      <c r="G98" t="s">
        <v>140</v>
      </c>
      <c r="H98" s="115">
        <v>28.459999999999997</v>
      </c>
      <c r="I98" s="88">
        <v>0.71</v>
      </c>
      <c r="J98" s="88">
        <v>1.9300000000000002</v>
      </c>
      <c r="K98" s="88">
        <v>0</v>
      </c>
      <c r="L98" s="88">
        <v>14.4</v>
      </c>
      <c r="M98" s="116">
        <v>0</v>
      </c>
      <c r="N98" s="115">
        <v>153.12</v>
      </c>
      <c r="O98" s="88">
        <v>237.53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20.16</v>
      </c>
      <c r="AG98">
        <v>0.43</v>
      </c>
      <c r="AH98">
        <v>0.65</v>
      </c>
      <c r="AI98">
        <v>0.43</v>
      </c>
      <c r="AJ98">
        <v>14.4</v>
      </c>
      <c r="AK98">
        <v>0.35</v>
      </c>
      <c r="AL98">
        <v>0.43</v>
      </c>
      <c r="AM98">
        <v>0</v>
      </c>
      <c r="AN98">
        <v>2.88</v>
      </c>
      <c r="AO98">
        <v>1.58</v>
      </c>
      <c r="AP98">
        <v>0.27</v>
      </c>
      <c r="AQ98">
        <v>4.3</v>
      </c>
      <c r="AR98">
        <v>1.94</v>
      </c>
      <c r="AS98">
        <v>0</v>
      </c>
      <c r="AT98">
        <v>1.61</v>
      </c>
      <c r="AU98">
        <v>4.5199999999999996</v>
      </c>
      <c r="AV98">
        <v>0</v>
      </c>
      <c r="AW98">
        <v>30</v>
      </c>
      <c r="AX98">
        <v>30</v>
      </c>
      <c r="AY98">
        <v>35</v>
      </c>
      <c r="AZ98">
        <v>45</v>
      </c>
      <c r="BA98">
        <v>15</v>
      </c>
      <c r="BB98">
        <v>115.16</v>
      </c>
      <c r="BC98">
        <v>108.12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1.0930274999999998</v>
      </c>
      <c r="I99" s="111">
        <f t="shared" ref="I99:BU99" si="1">SUM(I3:I98)/4000</f>
        <v>1.6890000000000002E-2</v>
      </c>
      <c r="J99" s="111">
        <f t="shared" si="1"/>
        <v>4.5920000000000051E-2</v>
      </c>
      <c r="K99" s="111">
        <f t="shared" si="1"/>
        <v>0.72581999999999969</v>
      </c>
      <c r="L99" s="111">
        <f t="shared" si="1"/>
        <v>0.28799999999999987</v>
      </c>
      <c r="M99" s="111">
        <f t="shared" si="1"/>
        <v>0</v>
      </c>
      <c r="N99" s="110">
        <f t="shared" si="1"/>
        <v>7.1999399999999945</v>
      </c>
      <c r="O99" s="111">
        <f t="shared" si="1"/>
        <v>5.1608299999999927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9.1200000000000014E-3</v>
      </c>
      <c r="AD99">
        <f t="shared" si="1"/>
        <v>9.9300000000000221E-3</v>
      </c>
      <c r="AE99">
        <f t="shared" si="1"/>
        <v>0.12961499999999998</v>
      </c>
      <c r="AF99">
        <f t="shared" si="1"/>
        <v>0.44832000000000066</v>
      </c>
      <c r="AG99">
        <f t="shared" si="1"/>
        <v>1.0319999999999994E-2</v>
      </c>
      <c r="AH99">
        <f t="shared" si="1"/>
        <v>1.5949999999999975E-2</v>
      </c>
      <c r="AI99">
        <f t="shared" si="1"/>
        <v>1.0530000000000003E-2</v>
      </c>
      <c r="AJ99">
        <f t="shared" si="1"/>
        <v>0.28799999999999987</v>
      </c>
      <c r="AK99">
        <f t="shared" si="1"/>
        <v>8.4000000000000151E-3</v>
      </c>
      <c r="AL99">
        <f t="shared" si="1"/>
        <v>1.0319999999999994E-2</v>
      </c>
      <c r="AM99">
        <f t="shared" si="1"/>
        <v>0.72581999999999969</v>
      </c>
      <c r="AN99">
        <f t="shared" si="1"/>
        <v>6.9119999999999931E-2</v>
      </c>
      <c r="AO99">
        <f t="shared" si="1"/>
        <v>3.7520000000000067E-2</v>
      </c>
      <c r="AP99">
        <f t="shared" si="1"/>
        <v>6.0999999999999952E-3</v>
      </c>
      <c r="AQ99">
        <f t="shared" si="1"/>
        <v>0.10509000000000004</v>
      </c>
      <c r="AR99">
        <f t="shared" si="1"/>
        <v>4.6559999999999963E-2</v>
      </c>
      <c r="AS99">
        <f t="shared" si="1"/>
        <v>2.9845199999999967</v>
      </c>
      <c r="AT99">
        <f t="shared" si="1"/>
        <v>3.8640000000000049E-2</v>
      </c>
      <c r="AU99">
        <f t="shared" si="1"/>
        <v>0.10669999999999991</v>
      </c>
      <c r="AV99">
        <f t="shared" si="1"/>
        <v>0.54053999999999958</v>
      </c>
      <c r="AW99">
        <f t="shared" si="1"/>
        <v>0.72</v>
      </c>
      <c r="AX99">
        <f t="shared" si="1"/>
        <v>0.18</v>
      </c>
      <c r="AY99">
        <f t="shared" si="1"/>
        <v>0.84</v>
      </c>
      <c r="AZ99">
        <f t="shared" si="1"/>
        <v>1.08</v>
      </c>
      <c r="BA99">
        <f t="shared" si="1"/>
        <v>0.36</v>
      </c>
      <c r="BB99">
        <f t="shared" si="1"/>
        <v>2.7638399999999974</v>
      </c>
      <c r="BC99">
        <f t="shared" si="1"/>
        <v>2.5948800000000025</v>
      </c>
      <c r="BD99">
        <f t="shared" si="1"/>
        <v>0.31563249999999998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2022-01-14T09:23:55Z</dcterms:modified>
</cp:coreProperties>
</file>